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L185" i="1" l="1"/>
  <c r="L186" i="1"/>
  <c r="L187" i="1"/>
  <c r="L188" i="1"/>
  <c r="L189" i="1"/>
  <c r="L190" i="1"/>
  <c r="L191" i="1"/>
  <c r="L192" i="1"/>
  <c r="K185" i="1"/>
  <c r="K186" i="1"/>
  <c r="K187" i="1"/>
  <c r="K188" i="1"/>
  <c r="K189" i="1"/>
  <c r="K190" i="1"/>
  <c r="K191" i="1"/>
  <c r="K192" i="1"/>
  <c r="J185" i="1"/>
  <c r="J186" i="1"/>
  <c r="J187" i="1"/>
  <c r="J188" i="1"/>
  <c r="J189" i="1"/>
  <c r="J190" i="1"/>
  <c r="J191" i="1"/>
  <c r="J192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E185" i="1"/>
  <c r="E186" i="1"/>
  <c r="E187" i="1"/>
  <c r="E188" i="1"/>
  <c r="E189" i="1"/>
  <c r="E190" i="1"/>
  <c r="E191" i="1"/>
  <c r="E192" i="1"/>
  <c r="L166" i="1" l="1"/>
  <c r="L167" i="1"/>
  <c r="L168" i="1"/>
  <c r="L169" i="1"/>
  <c r="L170" i="1"/>
  <c r="L171" i="1"/>
  <c r="L172" i="1"/>
  <c r="L173" i="1"/>
  <c r="K166" i="1"/>
  <c r="K167" i="1"/>
  <c r="K168" i="1"/>
  <c r="K169" i="1"/>
  <c r="K170" i="1"/>
  <c r="K171" i="1"/>
  <c r="K172" i="1"/>
  <c r="K173" i="1"/>
  <c r="J166" i="1"/>
  <c r="J167" i="1"/>
  <c r="J168" i="1"/>
  <c r="J169" i="1"/>
  <c r="J170" i="1"/>
  <c r="J171" i="1"/>
  <c r="J172" i="1"/>
  <c r="J173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6" i="1"/>
  <c r="F167" i="1"/>
  <c r="F168" i="1"/>
  <c r="F169" i="1"/>
  <c r="F170" i="1"/>
  <c r="F171" i="1"/>
  <c r="F172" i="1"/>
  <c r="F173" i="1"/>
  <c r="E166" i="1"/>
  <c r="E167" i="1"/>
  <c r="E168" i="1"/>
  <c r="E169" i="1"/>
  <c r="E170" i="1"/>
  <c r="E171" i="1"/>
  <c r="E172" i="1"/>
  <c r="E173" i="1"/>
  <c r="L147" i="1"/>
  <c r="L148" i="1"/>
  <c r="L149" i="1"/>
  <c r="L150" i="1"/>
  <c r="L151" i="1"/>
  <c r="L152" i="1"/>
  <c r="L153" i="1"/>
  <c r="K147" i="1"/>
  <c r="K148" i="1"/>
  <c r="K149" i="1"/>
  <c r="K150" i="1"/>
  <c r="K151" i="1"/>
  <c r="K152" i="1"/>
  <c r="K153" i="1"/>
  <c r="J147" i="1"/>
  <c r="J148" i="1"/>
  <c r="J149" i="1"/>
  <c r="J150" i="1"/>
  <c r="J151" i="1"/>
  <c r="J152" i="1"/>
  <c r="J153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E147" i="1"/>
  <c r="E148" i="1"/>
  <c r="E149" i="1"/>
  <c r="E150" i="1"/>
  <c r="E151" i="1"/>
  <c r="E152" i="1"/>
  <c r="E153" i="1"/>
  <c r="L128" i="1"/>
  <c r="L129" i="1"/>
  <c r="L130" i="1"/>
  <c r="L131" i="1"/>
  <c r="L132" i="1"/>
  <c r="L133" i="1"/>
  <c r="L134" i="1"/>
  <c r="K128" i="1"/>
  <c r="K129" i="1"/>
  <c r="K130" i="1"/>
  <c r="K131" i="1"/>
  <c r="K132" i="1"/>
  <c r="K133" i="1"/>
  <c r="K134" i="1"/>
  <c r="J128" i="1"/>
  <c r="J129" i="1"/>
  <c r="J130" i="1"/>
  <c r="J131" i="1"/>
  <c r="J132" i="1"/>
  <c r="J133" i="1"/>
  <c r="J134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F128" i="1"/>
  <c r="F129" i="1"/>
  <c r="F130" i="1"/>
  <c r="F131" i="1"/>
  <c r="F132" i="1"/>
  <c r="F133" i="1"/>
  <c r="F134" i="1"/>
  <c r="E128" i="1"/>
  <c r="E129" i="1"/>
  <c r="E130" i="1"/>
  <c r="E131" i="1"/>
  <c r="E132" i="1"/>
  <c r="E133" i="1"/>
  <c r="E134" i="1"/>
  <c r="L109" i="1"/>
  <c r="L110" i="1"/>
  <c r="L111" i="1"/>
  <c r="L112" i="1"/>
  <c r="L113" i="1"/>
  <c r="L114" i="1"/>
  <c r="L115" i="1"/>
  <c r="L116" i="1"/>
  <c r="K109" i="1"/>
  <c r="K110" i="1"/>
  <c r="K111" i="1"/>
  <c r="K112" i="1"/>
  <c r="K113" i="1"/>
  <c r="K114" i="1"/>
  <c r="K115" i="1"/>
  <c r="K116" i="1"/>
  <c r="J109" i="1"/>
  <c r="J110" i="1"/>
  <c r="J111" i="1"/>
  <c r="J112" i="1"/>
  <c r="J113" i="1"/>
  <c r="J114" i="1"/>
  <c r="J115" i="1"/>
  <c r="J116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E109" i="1"/>
  <c r="E110" i="1"/>
  <c r="E111" i="1"/>
  <c r="E112" i="1"/>
  <c r="E113" i="1"/>
  <c r="E114" i="1"/>
  <c r="E115" i="1"/>
  <c r="E116" i="1"/>
  <c r="L91" i="1"/>
  <c r="L92" i="1"/>
  <c r="L93" i="1"/>
  <c r="L94" i="1"/>
  <c r="L95" i="1"/>
  <c r="L96" i="1"/>
  <c r="L97" i="1"/>
  <c r="J91" i="1"/>
  <c r="J92" i="1"/>
  <c r="J94" i="1"/>
  <c r="J95" i="1"/>
  <c r="J96" i="1"/>
  <c r="J97" i="1"/>
  <c r="G91" i="1"/>
  <c r="H91" i="1"/>
  <c r="I91" i="1"/>
  <c r="G92" i="1"/>
  <c r="H92" i="1"/>
  <c r="I92" i="1"/>
  <c r="G94" i="1"/>
  <c r="H94" i="1"/>
  <c r="I94" i="1"/>
  <c r="G95" i="1"/>
  <c r="H95" i="1"/>
  <c r="I95" i="1"/>
  <c r="G96" i="1"/>
  <c r="H96" i="1"/>
  <c r="I96" i="1"/>
  <c r="G97" i="1"/>
  <c r="H97" i="1"/>
  <c r="I97" i="1"/>
  <c r="E91" i="1"/>
  <c r="E92" i="1"/>
  <c r="E94" i="1"/>
  <c r="E95" i="1"/>
  <c r="E96" i="1"/>
  <c r="E97" i="1"/>
  <c r="L71" i="1"/>
  <c r="L72" i="1"/>
  <c r="L73" i="1"/>
  <c r="L74" i="1"/>
  <c r="L75" i="1"/>
  <c r="L76" i="1"/>
  <c r="L77" i="1"/>
  <c r="K71" i="1"/>
  <c r="K72" i="1"/>
  <c r="K73" i="1"/>
  <c r="K74" i="1"/>
  <c r="K75" i="1"/>
  <c r="K76" i="1"/>
  <c r="K77" i="1"/>
  <c r="J71" i="1"/>
  <c r="J72" i="1"/>
  <c r="J73" i="1"/>
  <c r="J74" i="1"/>
  <c r="J75" i="1"/>
  <c r="J76" i="1"/>
  <c r="J77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E71" i="1"/>
  <c r="E72" i="1"/>
  <c r="E73" i="1"/>
  <c r="E74" i="1"/>
  <c r="E75" i="1"/>
  <c r="E76" i="1"/>
  <c r="E77" i="1"/>
  <c r="L52" i="1"/>
  <c r="L53" i="1"/>
  <c r="L54" i="1"/>
  <c r="L55" i="1"/>
  <c r="L56" i="1"/>
  <c r="L57" i="1"/>
  <c r="L58" i="1"/>
  <c r="K52" i="1"/>
  <c r="K53" i="1"/>
  <c r="K54" i="1"/>
  <c r="K55" i="1"/>
  <c r="K56" i="1"/>
  <c r="K57" i="1"/>
  <c r="K58" i="1"/>
  <c r="J52" i="1"/>
  <c r="J53" i="1"/>
  <c r="J54" i="1"/>
  <c r="J55" i="1"/>
  <c r="J56" i="1"/>
  <c r="J57" i="1"/>
  <c r="J58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E52" i="1"/>
  <c r="E53" i="1"/>
  <c r="E54" i="1"/>
  <c r="E55" i="1"/>
  <c r="E56" i="1"/>
  <c r="E57" i="1"/>
  <c r="E58" i="1"/>
  <c r="L33" i="1"/>
  <c r="L34" i="1"/>
  <c r="L35" i="1"/>
  <c r="L36" i="1"/>
  <c r="L37" i="1"/>
  <c r="L38" i="1"/>
  <c r="L39" i="1"/>
  <c r="K33" i="1"/>
  <c r="K34" i="1"/>
  <c r="K35" i="1"/>
  <c r="K36" i="1"/>
  <c r="K37" i="1"/>
  <c r="K38" i="1"/>
  <c r="K39" i="1"/>
  <c r="J33" i="1"/>
  <c r="J34" i="1"/>
  <c r="J35" i="1"/>
  <c r="J36" i="1"/>
  <c r="J37" i="1"/>
  <c r="J38" i="1"/>
  <c r="J39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E33" i="1"/>
  <c r="E34" i="1"/>
  <c r="E35" i="1"/>
  <c r="E36" i="1"/>
  <c r="E37" i="1"/>
  <c r="E38" i="1"/>
  <c r="E39" i="1"/>
  <c r="K14" i="1"/>
  <c r="K15" i="1"/>
  <c r="K16" i="1"/>
  <c r="K17" i="1"/>
  <c r="K18" i="1"/>
  <c r="K19" i="1"/>
  <c r="K20" i="1"/>
  <c r="K21" i="1"/>
  <c r="J14" i="1"/>
  <c r="J15" i="1"/>
  <c r="J16" i="1"/>
  <c r="J17" i="1"/>
  <c r="J18" i="1"/>
  <c r="J19" i="1"/>
  <c r="J20" i="1"/>
  <c r="J21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H21" i="1"/>
  <c r="I21" i="1"/>
  <c r="G21" i="1"/>
  <c r="F14" i="1"/>
  <c r="F15" i="1"/>
  <c r="F16" i="1"/>
  <c r="F17" i="1"/>
  <c r="F18" i="1"/>
  <c r="F19" i="1"/>
  <c r="F20" i="1"/>
  <c r="F2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<sst xmlns="http://schemas.openxmlformats.org/spreadsheetml/2006/main" count="198" uniqueCount="52">
  <si>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</si>
  <si>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</si>
  <si>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</si>
  <si>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</si>
  <si>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</si>
  <si>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</si>
  <si>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</si>
  <si>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</si>
  <si>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</si>
  <si>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</si>
  <si>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</si>
  <si>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</si>
  <si>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</si>
  <si>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</si>
  <si>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</si>
  <si>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</si>
  <si>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</si>
  <si>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</si>
  <si>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</si>
  <si>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</si>
  <si>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</si>
  <si>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</si>
  <si>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</si>
  <si>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</si>
  <si>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</si>
  <si>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</si>
  <si>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</si>
  <si>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</si>
  <si>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</si>
  <si>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</si>
  <si>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</si>
  <si>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</si>
  <si>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</si>
  <si>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</si>
  <si>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</si>
  <si>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</si>
  <si>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</si>
  <si>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</si>
  <si>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</si>
  <si>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"Шольинская СОШ"</t>
  </si>
  <si>
    <t>директор</t>
  </si>
  <si>
    <t>Л.В. Пилипенко</t>
  </si>
  <si>
    <t>салат из белокачанной капусты, моркови, кукурузы</t>
  </si>
  <si>
    <t>суп картофельный с крупой</t>
  </si>
  <si>
    <t>котлета из свинины</t>
  </si>
  <si>
    <t>напиток из плодов шиповника</t>
  </si>
  <si>
    <t>хлеб пшеничный</t>
  </si>
  <si>
    <t>хлеб ржаной</t>
  </si>
  <si>
    <t>б/н</t>
  </si>
  <si>
    <t>сладкое</t>
  </si>
  <si>
    <t>каша рисовая рассыпчатая</t>
  </si>
  <si>
    <t>плоды свежие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</si>
</sst>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4-25/&#1101;&#1082;&#1089;&#1077;&#1083;&#1100;/2024-09-30-sm%20-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4-25/&#1101;&#1082;&#1089;&#1077;&#1083;&#1100;/2024-10-01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4-25/&#1101;&#1082;&#1089;&#1077;&#1083;&#1100;/2024-10-02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4-25/&#1101;&#1082;&#1089;&#1077;&#1083;&#1100;/2024-10-03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4-25/&#1101;&#1082;&#1089;&#1077;&#1083;&#1100;/2024-10-04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4-25/&#1101;&#1082;&#1089;&#1077;&#1083;&#1100;/2024-10-07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4-25/&#1101;&#1082;&#1089;&#1077;&#1083;&#1100;/2024-10-08%20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4-25/&#1101;&#1082;&#1089;&#1077;&#1083;&#1100;/2024-10-09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4-25/&#1101;&#1082;&#1089;&#1077;&#1083;&#1100;/2024-10-10-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4-25/&#1101;&#1082;&#1089;&#1077;&#1083;&#1100;/2024-10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10</v>
          </cell>
          <cell r="E12">
            <v>80</v>
          </cell>
          <cell r="G12">
            <v>95.1</v>
          </cell>
          <cell r="H12">
            <v>3</v>
          </cell>
          <cell r="I12">
            <v>4</v>
          </cell>
          <cell r="J12">
            <v>11</v>
          </cell>
        </row>
        <row r="13">
          <cell r="C13">
            <v>62</v>
          </cell>
          <cell r="E13">
            <v>200</v>
          </cell>
          <cell r="G13">
            <v>125.8</v>
          </cell>
          <cell r="H13">
            <v>5</v>
          </cell>
          <cell r="I13">
            <v>6</v>
          </cell>
          <cell r="J13">
            <v>12</v>
          </cell>
        </row>
        <row r="14">
          <cell r="C14">
            <v>608</v>
          </cell>
          <cell r="E14">
            <v>100</v>
          </cell>
          <cell r="G14">
            <v>305</v>
          </cell>
          <cell r="H14">
            <v>13</v>
          </cell>
          <cell r="I14">
            <v>21</v>
          </cell>
          <cell r="J14">
            <v>16</v>
          </cell>
        </row>
        <row r="15">
          <cell r="C15" t="str">
            <v>тбл.8</v>
          </cell>
          <cell r="E15">
            <v>150</v>
          </cell>
          <cell r="G15">
            <v>163</v>
          </cell>
          <cell r="H15">
            <v>4</v>
          </cell>
          <cell r="I15">
            <v>1</v>
          </cell>
          <cell r="J15">
            <v>36</v>
          </cell>
        </row>
        <row r="16">
          <cell r="C16">
            <v>1014</v>
          </cell>
          <cell r="E16">
            <v>200</v>
          </cell>
          <cell r="G16">
            <v>81</v>
          </cell>
          <cell r="H16">
            <v>0</v>
          </cell>
          <cell r="I16">
            <v>0</v>
          </cell>
          <cell r="J16">
            <v>20</v>
          </cell>
        </row>
        <row r="17">
          <cell r="C17" t="str">
            <v>б/н</v>
          </cell>
          <cell r="E17">
            <v>30</v>
          </cell>
          <cell r="G17">
            <v>70.3</v>
          </cell>
          <cell r="H17">
            <v>2.2999999999999998</v>
          </cell>
          <cell r="I17">
            <v>0.2</v>
          </cell>
          <cell r="J17">
            <v>14.8</v>
          </cell>
        </row>
        <row r="18">
          <cell r="C18" t="str">
            <v>б/н</v>
          </cell>
          <cell r="E18">
            <v>30</v>
          </cell>
          <cell r="G18">
            <v>51</v>
          </cell>
          <cell r="H18">
            <v>2</v>
          </cell>
          <cell r="I18">
            <v>0</v>
          </cell>
          <cell r="J18">
            <v>10</v>
          </cell>
        </row>
        <row r="19">
          <cell r="C19">
            <v>248</v>
          </cell>
          <cell r="E19">
            <v>200</v>
          </cell>
          <cell r="G19">
            <v>67</v>
          </cell>
          <cell r="H19">
            <v>0.6</v>
          </cell>
          <cell r="I19">
            <v>0.6</v>
          </cell>
          <cell r="J19">
            <v>14.700000000000001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30</v>
          </cell>
          <cell r="D12" t="str">
            <v>винегрет овощной</v>
          </cell>
          <cell r="F12">
            <v>10.25</v>
          </cell>
          <cell r="G12">
            <v>98</v>
          </cell>
          <cell r="H12">
            <v>1</v>
          </cell>
          <cell r="I12">
            <v>8</v>
          </cell>
          <cell r="J12">
            <v>5</v>
          </cell>
        </row>
        <row r="13">
          <cell r="C13">
            <v>41</v>
          </cell>
          <cell r="D13" t="str">
            <v>щи из свежей капусты с картофелем</v>
          </cell>
          <cell r="F13">
            <v>11.06</v>
          </cell>
          <cell r="G13">
            <v>108</v>
          </cell>
          <cell r="H13">
            <v>5</v>
          </cell>
          <cell r="I13">
            <v>7</v>
          </cell>
          <cell r="J13">
            <v>6</v>
          </cell>
        </row>
        <row r="14">
          <cell r="C14">
            <v>88</v>
          </cell>
          <cell r="D14" t="str">
            <v>котлета рыбная "Нептун"</v>
          </cell>
          <cell r="F14">
            <v>21.04</v>
          </cell>
          <cell r="G14">
            <v>174</v>
          </cell>
          <cell r="H14">
            <v>13</v>
          </cell>
          <cell r="I14">
            <v>11</v>
          </cell>
          <cell r="J14">
            <v>8</v>
          </cell>
        </row>
        <row r="15">
          <cell r="C15">
            <v>92</v>
          </cell>
          <cell r="D15" t="str">
            <v>картофельное пюре</v>
          </cell>
          <cell r="F15">
            <v>16.62</v>
          </cell>
          <cell r="G15">
            <v>155</v>
          </cell>
          <cell r="H15">
            <v>4</v>
          </cell>
          <cell r="I15">
            <v>7</v>
          </cell>
          <cell r="J15">
            <v>20</v>
          </cell>
        </row>
        <row r="16">
          <cell r="C16">
            <v>268</v>
          </cell>
          <cell r="D16" t="str">
            <v>соки фруктовые</v>
          </cell>
          <cell r="F16">
            <v>10.33</v>
          </cell>
          <cell r="G16">
            <v>107.9</v>
          </cell>
          <cell r="H16">
            <v>1</v>
          </cell>
          <cell r="I16">
            <v>0</v>
          </cell>
          <cell r="J16">
            <v>26</v>
          </cell>
        </row>
        <row r="17">
          <cell r="C17" t="str">
            <v>б/н</v>
          </cell>
          <cell r="D17" t="str">
            <v>хлеб пшеничный</v>
          </cell>
          <cell r="F17">
            <v>2.15</v>
          </cell>
          <cell r="G17">
            <v>70</v>
          </cell>
          <cell r="H17">
            <v>2</v>
          </cell>
          <cell r="I17">
            <v>0</v>
          </cell>
          <cell r="J17">
            <v>15</v>
          </cell>
        </row>
        <row r="18">
          <cell r="C18" t="str">
            <v>б/н</v>
          </cell>
          <cell r="D18" t="str">
            <v>хлеб ржаной</v>
          </cell>
          <cell r="F18">
            <v>2.14</v>
          </cell>
          <cell r="G18">
            <v>51</v>
          </cell>
          <cell r="H18">
            <v>2</v>
          </cell>
          <cell r="I18">
            <v>0</v>
          </cell>
          <cell r="J18">
            <v>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70</v>
          </cell>
          <cell r="D12" t="str">
            <v>салат "Летний"</v>
          </cell>
          <cell r="F12">
            <v>10.4</v>
          </cell>
          <cell r="G12">
            <v>105</v>
          </cell>
          <cell r="H12">
            <v>2</v>
          </cell>
          <cell r="I12">
            <v>9</v>
          </cell>
          <cell r="J12">
            <v>5</v>
          </cell>
        </row>
        <row r="13">
          <cell r="C13">
            <v>47</v>
          </cell>
          <cell r="D13" t="str">
            <v>суп картофельный с бобовыми</v>
          </cell>
          <cell r="F13">
            <v>10.16</v>
          </cell>
          <cell r="G13">
            <v>143</v>
          </cell>
          <cell r="H13">
            <v>7</v>
          </cell>
          <cell r="I13">
            <v>7</v>
          </cell>
          <cell r="J13">
            <v>13</v>
          </cell>
        </row>
        <row r="14">
          <cell r="C14">
            <v>75</v>
          </cell>
          <cell r="D14" t="str">
            <v>котлета "Детская"</v>
          </cell>
          <cell r="F14">
            <v>30.68</v>
          </cell>
          <cell r="G14">
            <v>239.5</v>
          </cell>
          <cell r="H14">
            <v>16</v>
          </cell>
          <cell r="I14">
            <v>14</v>
          </cell>
          <cell r="J14">
            <v>14</v>
          </cell>
        </row>
        <row r="15">
          <cell r="C15">
            <v>315</v>
          </cell>
          <cell r="D15" t="str">
            <v>капуста тушеная</v>
          </cell>
          <cell r="F15">
            <v>9.84</v>
          </cell>
          <cell r="G15">
            <v>101.8</v>
          </cell>
          <cell r="H15">
            <v>3</v>
          </cell>
          <cell r="I15">
            <v>4</v>
          </cell>
          <cell r="J15">
            <v>13</v>
          </cell>
        </row>
        <row r="16">
          <cell r="C16">
            <v>868</v>
          </cell>
          <cell r="D16" t="str">
            <v>компот из смеси сухофруктов</v>
          </cell>
          <cell r="F16">
            <v>3.28</v>
          </cell>
          <cell r="G16">
            <v>100</v>
          </cell>
          <cell r="H16">
            <v>0</v>
          </cell>
          <cell r="I16">
            <v>0</v>
          </cell>
          <cell r="J16">
            <v>25</v>
          </cell>
        </row>
        <row r="17">
          <cell r="C17" t="str">
            <v>б/н</v>
          </cell>
          <cell r="D17" t="str">
            <v xml:space="preserve">хлеб пшеничный </v>
          </cell>
          <cell r="F17">
            <v>2.15</v>
          </cell>
          <cell r="G17">
            <v>70</v>
          </cell>
          <cell r="H17">
            <v>2</v>
          </cell>
          <cell r="I17">
            <v>0</v>
          </cell>
          <cell r="J17">
            <v>15</v>
          </cell>
        </row>
        <row r="18">
          <cell r="C18" t="str">
            <v>б/н</v>
          </cell>
          <cell r="D18" t="str">
            <v>хлеб ржаной</v>
          </cell>
          <cell r="F18">
            <v>2.14</v>
          </cell>
          <cell r="G18">
            <v>51</v>
          </cell>
          <cell r="H18">
            <v>2</v>
          </cell>
          <cell r="I18">
            <v>0</v>
          </cell>
          <cell r="J18">
            <v>10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226</v>
          </cell>
          <cell r="D12" t="str">
            <v>салат " Белоснежка"</v>
          </cell>
          <cell r="F12">
            <v>7.86</v>
          </cell>
          <cell r="G12">
            <v>69</v>
          </cell>
          <cell r="H12">
            <v>2</v>
          </cell>
          <cell r="I12">
            <v>5</v>
          </cell>
          <cell r="J12">
            <v>4</v>
          </cell>
        </row>
        <row r="13">
          <cell r="C13">
            <v>39</v>
          </cell>
          <cell r="D13" t="str">
            <v>борщ с капустой и картофелем</v>
          </cell>
          <cell r="F13">
            <v>11.98</v>
          </cell>
          <cell r="G13">
            <v>104</v>
          </cell>
          <cell r="H13">
            <v>5</v>
          </cell>
          <cell r="I13">
            <v>5</v>
          </cell>
          <cell r="J13">
            <v>9</v>
          </cell>
        </row>
        <row r="14">
          <cell r="C14">
            <v>81</v>
          </cell>
          <cell r="D14" t="str">
            <v>фрикадельки "Петушок"</v>
          </cell>
          <cell r="F14">
            <v>31</v>
          </cell>
          <cell r="G14">
            <v>238</v>
          </cell>
          <cell r="H14">
            <v>15</v>
          </cell>
          <cell r="I14">
            <v>16</v>
          </cell>
          <cell r="J14">
            <v>9</v>
          </cell>
        </row>
        <row r="15">
          <cell r="C15">
            <v>97</v>
          </cell>
          <cell r="D15" t="str">
            <v>макаронные изделия отварные</v>
          </cell>
          <cell r="F15">
            <v>5.29</v>
          </cell>
          <cell r="G15">
            <v>182</v>
          </cell>
          <cell r="H15">
            <v>5</v>
          </cell>
          <cell r="I15">
            <v>3</v>
          </cell>
          <cell r="J15">
            <v>34</v>
          </cell>
        </row>
        <row r="16">
          <cell r="C16">
            <v>157</v>
          </cell>
          <cell r="D16" t="str">
            <v>напиток лимонный</v>
          </cell>
          <cell r="F16">
            <v>3.37</v>
          </cell>
          <cell r="G16">
            <v>60</v>
          </cell>
          <cell r="H16">
            <v>0</v>
          </cell>
          <cell r="I16">
            <v>0</v>
          </cell>
          <cell r="J16">
            <v>14</v>
          </cell>
        </row>
        <row r="17">
          <cell r="C17" t="str">
            <v>б/н</v>
          </cell>
          <cell r="D17" t="str">
            <v>хлеб пшеничный</v>
          </cell>
          <cell r="F17">
            <v>2.15</v>
          </cell>
          <cell r="G17">
            <v>70</v>
          </cell>
          <cell r="H17">
            <v>2</v>
          </cell>
          <cell r="I17">
            <v>0</v>
          </cell>
          <cell r="J17">
            <v>15</v>
          </cell>
        </row>
        <row r="18">
          <cell r="C18" t="str">
            <v>б/н</v>
          </cell>
          <cell r="D18" t="str">
            <v>хлеб ржаной</v>
          </cell>
          <cell r="F18">
            <v>2.14</v>
          </cell>
          <cell r="G18">
            <v>51</v>
          </cell>
          <cell r="H18">
            <v>2</v>
          </cell>
          <cell r="I18">
            <v>0</v>
          </cell>
          <cell r="J18">
            <v>10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 xml:space="preserve">рассольник </v>
          </cell>
          <cell r="F13">
            <v>17.22</v>
          </cell>
          <cell r="G13">
            <v>106</v>
          </cell>
          <cell r="H13">
            <v>5</v>
          </cell>
          <cell r="I13">
            <v>5</v>
          </cell>
          <cell r="J13">
            <v>9</v>
          </cell>
        </row>
        <row r="14">
          <cell r="D14" t="str">
            <v>жаркое по-домашнему</v>
          </cell>
          <cell r="F14">
            <v>41.63</v>
          </cell>
          <cell r="G14">
            <v>378</v>
          </cell>
          <cell r="H14">
            <v>16</v>
          </cell>
          <cell r="I14">
            <v>27</v>
          </cell>
          <cell r="J14">
            <v>18</v>
          </cell>
        </row>
        <row r="16">
          <cell r="D16" t="str">
            <v>напиток из плодов шиповника</v>
          </cell>
          <cell r="F16">
            <v>3.53</v>
          </cell>
          <cell r="G16">
            <v>81</v>
          </cell>
          <cell r="H16">
            <v>0</v>
          </cell>
          <cell r="I16">
            <v>0</v>
          </cell>
          <cell r="J16">
            <v>20</v>
          </cell>
        </row>
        <row r="17">
          <cell r="D17" t="str">
            <v>хлеб пшеничный</v>
          </cell>
          <cell r="F17">
            <v>2.15</v>
          </cell>
          <cell r="G17">
            <v>70</v>
          </cell>
          <cell r="H17">
            <v>2</v>
          </cell>
          <cell r="I17">
            <v>0</v>
          </cell>
          <cell r="J17">
            <v>15</v>
          </cell>
        </row>
        <row r="18">
          <cell r="D18" t="str">
            <v>хлеб ржаной</v>
          </cell>
          <cell r="F18">
            <v>2.14</v>
          </cell>
          <cell r="G18">
            <v>51</v>
          </cell>
          <cell r="H18">
            <v>2</v>
          </cell>
          <cell r="I18">
            <v>0</v>
          </cell>
          <cell r="J18">
            <v>10</v>
          </cell>
        </row>
        <row r="19">
          <cell r="D19" t="str">
            <v>сырники из творога запеченные с повидлом</v>
          </cell>
          <cell r="F19">
            <v>32.25</v>
          </cell>
          <cell r="G19">
            <v>268</v>
          </cell>
          <cell r="H19">
            <v>17</v>
          </cell>
          <cell r="I19">
            <v>11</v>
          </cell>
          <cell r="J19">
            <v>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30</v>
          </cell>
          <cell r="D12" t="str">
            <v>салат из свежих помидоров и огурцов</v>
          </cell>
          <cell r="F12">
            <v>10.039999999999999</v>
          </cell>
          <cell r="G12">
            <v>51.1</v>
          </cell>
          <cell r="H12">
            <v>0.8</v>
          </cell>
          <cell r="I12">
            <v>4</v>
          </cell>
          <cell r="J12">
            <v>3</v>
          </cell>
        </row>
        <row r="13">
          <cell r="C13">
            <v>46</v>
          </cell>
          <cell r="D13" t="str">
            <v>суп картофельный с макаронными изделиями</v>
          </cell>
          <cell r="F13">
            <v>11.2</v>
          </cell>
          <cell r="G13">
            <v>136</v>
          </cell>
          <cell r="H13">
            <v>6</v>
          </cell>
          <cell r="I13">
            <v>7</v>
          </cell>
          <cell r="J13">
            <v>14</v>
          </cell>
        </row>
        <row r="14">
          <cell r="C14">
            <v>510</v>
          </cell>
          <cell r="D14" t="str">
            <v>биточки рыбные</v>
          </cell>
          <cell r="F14">
            <v>13.9</v>
          </cell>
          <cell r="G14">
            <v>182</v>
          </cell>
          <cell r="H14">
            <v>15</v>
          </cell>
          <cell r="I14">
            <v>7</v>
          </cell>
          <cell r="J14">
            <v>14</v>
          </cell>
        </row>
        <row r="15">
          <cell r="C15" t="str">
            <v>тбл.8</v>
          </cell>
          <cell r="D15" t="str">
            <v>каша пшеничная вязкая</v>
          </cell>
          <cell r="F15">
            <v>8.39</v>
          </cell>
          <cell r="G15">
            <v>166</v>
          </cell>
          <cell r="H15">
            <v>6</v>
          </cell>
          <cell r="I15">
            <v>5</v>
          </cell>
          <cell r="J15">
            <v>26</v>
          </cell>
        </row>
        <row r="16">
          <cell r="C16">
            <v>251</v>
          </cell>
          <cell r="D16" t="str">
            <v>компот из свежих плодов</v>
          </cell>
          <cell r="F16">
            <v>5.85</v>
          </cell>
          <cell r="G16">
            <v>47</v>
          </cell>
          <cell r="H16">
            <v>0</v>
          </cell>
          <cell r="I16">
            <v>0</v>
          </cell>
          <cell r="J16">
            <v>12</v>
          </cell>
        </row>
        <row r="17">
          <cell r="C17" t="str">
            <v>б/н</v>
          </cell>
          <cell r="D17" t="str">
            <v>хлеб пшеничный</v>
          </cell>
          <cell r="F17">
            <v>2.15</v>
          </cell>
          <cell r="G17">
            <v>70</v>
          </cell>
          <cell r="H17">
            <v>2</v>
          </cell>
          <cell r="I17">
            <v>0</v>
          </cell>
          <cell r="J17">
            <v>15</v>
          </cell>
        </row>
        <row r="18">
          <cell r="C18" t="str">
            <v>б/н</v>
          </cell>
          <cell r="D18" t="str">
            <v>хлеб ржаной</v>
          </cell>
          <cell r="F18">
            <v>2.14</v>
          </cell>
          <cell r="G18">
            <v>51</v>
          </cell>
          <cell r="H18">
            <v>2</v>
          </cell>
          <cell r="I18">
            <v>0</v>
          </cell>
          <cell r="J18">
            <v>10</v>
          </cell>
        </row>
        <row r="19">
          <cell r="C19">
            <v>248</v>
          </cell>
          <cell r="D19" t="str">
            <v>плоды свежие апельсины</v>
          </cell>
          <cell r="F19">
            <v>21</v>
          </cell>
          <cell r="G19">
            <v>75.599999999999994</v>
          </cell>
          <cell r="H19">
            <v>2</v>
          </cell>
          <cell r="I19">
            <v>0</v>
          </cell>
          <cell r="J19">
            <v>16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30</v>
          </cell>
          <cell r="D12" t="str">
            <v>винегрет овощной</v>
          </cell>
          <cell r="E12">
            <v>80</v>
          </cell>
          <cell r="F12">
            <v>10.25</v>
          </cell>
          <cell r="G12">
            <v>98</v>
          </cell>
          <cell r="H12">
            <v>1</v>
          </cell>
          <cell r="I12">
            <v>8</v>
          </cell>
          <cell r="J12">
            <v>5</v>
          </cell>
        </row>
        <row r="13">
          <cell r="C13">
            <v>41</v>
          </cell>
          <cell r="D13" t="str">
            <v>щи ищ свежей капусты с картофелем</v>
          </cell>
          <cell r="E13">
            <v>200</v>
          </cell>
          <cell r="F13">
            <v>11.06</v>
          </cell>
          <cell r="G13">
            <v>108</v>
          </cell>
          <cell r="H13">
            <v>5</v>
          </cell>
          <cell r="I13">
            <v>7</v>
          </cell>
          <cell r="J13">
            <v>6</v>
          </cell>
        </row>
        <row r="14">
          <cell r="C14">
            <v>591</v>
          </cell>
          <cell r="D14" t="str">
            <v>гуляш из свинины</v>
          </cell>
          <cell r="E14">
            <v>125</v>
          </cell>
          <cell r="F14">
            <v>28.66</v>
          </cell>
          <cell r="G14">
            <v>253</v>
          </cell>
          <cell r="H14">
            <v>11</v>
          </cell>
          <cell r="I14">
            <v>21</v>
          </cell>
          <cell r="J14">
            <v>5</v>
          </cell>
        </row>
        <row r="15">
          <cell r="C15" t="str">
            <v>тбл.8</v>
          </cell>
          <cell r="D15" t="str">
            <v>каша ячневая рассыпчатая</v>
          </cell>
          <cell r="E15">
            <v>150</v>
          </cell>
          <cell r="F15">
            <v>8.35</v>
          </cell>
          <cell r="G15">
            <v>142</v>
          </cell>
          <cell r="H15">
            <v>5</v>
          </cell>
          <cell r="I15">
            <v>1</v>
          </cell>
          <cell r="J15">
            <v>30</v>
          </cell>
        </row>
        <row r="16">
          <cell r="C16">
            <v>268</v>
          </cell>
          <cell r="D16" t="str">
            <v>соки фруктовые</v>
          </cell>
          <cell r="E16">
            <v>200</v>
          </cell>
          <cell r="F16">
            <v>10.33</v>
          </cell>
          <cell r="G16">
            <v>108</v>
          </cell>
          <cell r="H16">
            <v>1</v>
          </cell>
          <cell r="I16">
            <v>0</v>
          </cell>
          <cell r="J16">
            <v>26</v>
          </cell>
        </row>
        <row r="17">
          <cell r="C17" t="str">
            <v>б/н</v>
          </cell>
          <cell r="D17" t="str">
            <v>хлеб пшеничный</v>
          </cell>
          <cell r="E17">
            <v>30</v>
          </cell>
          <cell r="F17">
            <v>2.15</v>
          </cell>
          <cell r="G17">
            <v>70</v>
          </cell>
          <cell r="H17">
            <v>2</v>
          </cell>
          <cell r="I17">
            <v>0</v>
          </cell>
          <cell r="J17">
            <v>15</v>
          </cell>
        </row>
        <row r="18">
          <cell r="C18" t="str">
            <v>б/н</v>
          </cell>
          <cell r="D18" t="str">
            <v>хлеб ржаной</v>
          </cell>
          <cell r="E18">
            <v>30</v>
          </cell>
          <cell r="F18">
            <v>2.14</v>
          </cell>
          <cell r="G18">
            <v>51</v>
          </cell>
          <cell r="H18">
            <v>2</v>
          </cell>
          <cell r="I18">
            <v>0</v>
          </cell>
          <cell r="J18">
            <v>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13</v>
          </cell>
          <cell r="D12" t="str">
            <v>салат из свежей капусты</v>
          </cell>
          <cell r="F12">
            <v>4.9400000000000004</v>
          </cell>
          <cell r="G12">
            <v>58.5</v>
          </cell>
          <cell r="H12">
            <v>1</v>
          </cell>
          <cell r="I12">
            <v>4</v>
          </cell>
          <cell r="J12">
            <v>4</v>
          </cell>
        </row>
        <row r="13">
          <cell r="C13">
            <v>71</v>
          </cell>
          <cell r="D13" t="str">
            <v>уха с крупой</v>
          </cell>
          <cell r="F13">
            <v>7.99</v>
          </cell>
          <cell r="G13">
            <v>77</v>
          </cell>
          <cell r="H13">
            <v>5</v>
          </cell>
          <cell r="I13">
            <v>2</v>
          </cell>
          <cell r="J13">
            <v>11</v>
          </cell>
        </row>
        <row r="14">
          <cell r="C14">
            <v>663</v>
          </cell>
          <cell r="D14" t="str">
            <v>тефтели "Ежики"</v>
          </cell>
          <cell r="F14">
            <v>27.62</v>
          </cell>
          <cell r="G14">
            <v>257</v>
          </cell>
          <cell r="H14">
            <v>12</v>
          </cell>
          <cell r="I14">
            <v>17</v>
          </cell>
          <cell r="J14">
            <v>14</v>
          </cell>
        </row>
        <row r="15">
          <cell r="C15">
            <v>92</v>
          </cell>
          <cell r="D15" t="str">
            <v>картофельное пюре</v>
          </cell>
          <cell r="F15">
            <v>16.62</v>
          </cell>
          <cell r="G15">
            <v>134</v>
          </cell>
          <cell r="H15">
            <v>4</v>
          </cell>
          <cell r="I15">
            <v>5</v>
          </cell>
          <cell r="J15">
            <v>20</v>
          </cell>
        </row>
        <row r="16">
          <cell r="C16">
            <v>868</v>
          </cell>
          <cell r="D16" t="str">
            <v>компот из смеси сухофруктов</v>
          </cell>
          <cell r="F16">
            <v>3.28</v>
          </cell>
          <cell r="G16">
            <v>100</v>
          </cell>
          <cell r="H16">
            <v>0</v>
          </cell>
          <cell r="I16">
            <v>0</v>
          </cell>
          <cell r="J16">
            <v>25</v>
          </cell>
        </row>
        <row r="17">
          <cell r="C17" t="str">
            <v>б/н</v>
          </cell>
          <cell r="D17" t="str">
            <v>хлеб пшеничный</v>
          </cell>
          <cell r="F17">
            <v>2.15</v>
          </cell>
          <cell r="G17">
            <v>70</v>
          </cell>
          <cell r="H17">
            <v>2</v>
          </cell>
          <cell r="I17">
            <v>0</v>
          </cell>
          <cell r="J17">
            <v>15</v>
          </cell>
        </row>
        <row r="18">
          <cell r="C18" t="str">
            <v>б/н</v>
          </cell>
          <cell r="D18" t="str">
            <v>хлеб ржаной</v>
          </cell>
          <cell r="F18">
            <v>2.15</v>
          </cell>
          <cell r="G18">
            <v>51</v>
          </cell>
          <cell r="H18">
            <v>2</v>
          </cell>
          <cell r="I18">
            <v>0</v>
          </cell>
          <cell r="J18">
            <v>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41</v>
          </cell>
          <cell r="D12" t="str">
            <v>салат "Удмуртский"</v>
          </cell>
          <cell r="E12">
            <v>80</v>
          </cell>
          <cell r="F12">
            <v>9.26</v>
          </cell>
          <cell r="G12">
            <v>86</v>
          </cell>
          <cell r="H12">
            <v>3</v>
          </cell>
          <cell r="I12">
            <v>6</v>
          </cell>
          <cell r="J12">
            <v>6</v>
          </cell>
        </row>
        <row r="13">
          <cell r="C13">
            <v>53</v>
          </cell>
          <cell r="D13" t="str">
            <v>борщ с картофелем</v>
          </cell>
          <cell r="E13">
            <v>200</v>
          </cell>
          <cell r="F13">
            <v>11.98</v>
          </cell>
          <cell r="G13">
            <v>104</v>
          </cell>
          <cell r="H13">
            <v>5</v>
          </cell>
          <cell r="I13">
            <v>5</v>
          </cell>
          <cell r="J13">
            <v>9</v>
          </cell>
        </row>
        <row r="14">
          <cell r="C14">
            <v>669</v>
          </cell>
          <cell r="D14" t="str">
            <v>котлета куриная особая</v>
          </cell>
          <cell r="E14">
            <v>100</v>
          </cell>
          <cell r="F14">
            <v>30.59</v>
          </cell>
          <cell r="G14">
            <v>252</v>
          </cell>
          <cell r="H14">
            <v>17</v>
          </cell>
          <cell r="I14">
            <v>15</v>
          </cell>
          <cell r="J14">
            <v>13</v>
          </cell>
        </row>
        <row r="15">
          <cell r="C15">
            <v>97</v>
          </cell>
          <cell r="D15" t="str">
            <v>макаронные изделия</v>
          </cell>
          <cell r="E15">
            <v>150</v>
          </cell>
          <cell r="F15">
            <v>5.29</v>
          </cell>
          <cell r="G15">
            <v>182</v>
          </cell>
          <cell r="H15">
            <v>5</v>
          </cell>
          <cell r="I15">
            <v>3</v>
          </cell>
          <cell r="J15">
            <v>48</v>
          </cell>
        </row>
        <row r="16">
          <cell r="C16">
            <v>1014</v>
          </cell>
          <cell r="D16" t="str">
            <v>напиток из плодов шиповника</v>
          </cell>
          <cell r="E16">
            <v>200</v>
          </cell>
          <cell r="F16">
            <v>3.53</v>
          </cell>
          <cell r="G16">
            <v>81</v>
          </cell>
          <cell r="H16">
            <v>0</v>
          </cell>
          <cell r="I16">
            <v>0</v>
          </cell>
          <cell r="J16">
            <v>20</v>
          </cell>
        </row>
        <row r="17">
          <cell r="C17" t="str">
            <v>б/н</v>
          </cell>
          <cell r="D17" t="str">
            <v>хлеб пшеничная</v>
          </cell>
          <cell r="E17">
            <v>30</v>
          </cell>
          <cell r="F17">
            <v>2.15</v>
          </cell>
          <cell r="G17">
            <v>70</v>
          </cell>
          <cell r="H17">
            <v>2</v>
          </cell>
          <cell r="I17">
            <v>0</v>
          </cell>
          <cell r="J17">
            <v>15</v>
          </cell>
        </row>
        <row r="18">
          <cell r="C18" t="str">
            <v>б/н</v>
          </cell>
          <cell r="D18" t="str">
            <v>хлеб ржаной</v>
          </cell>
          <cell r="E18">
            <v>30</v>
          </cell>
          <cell r="F18">
            <v>2.14</v>
          </cell>
          <cell r="G18">
            <v>51</v>
          </cell>
          <cell r="H18">
            <v>2</v>
          </cell>
          <cell r="I18">
            <v>0</v>
          </cell>
          <cell r="J18">
            <v>10</v>
          </cell>
        </row>
        <row r="19">
          <cell r="C19">
            <v>248</v>
          </cell>
          <cell r="D19" t="str">
            <v>плоды свежие яблоко</v>
          </cell>
          <cell r="E19">
            <v>200</v>
          </cell>
          <cell r="F19">
            <v>22</v>
          </cell>
          <cell r="G19">
            <v>89</v>
          </cell>
          <cell r="H19">
            <v>1</v>
          </cell>
          <cell r="I19">
            <v>1</v>
          </cell>
          <cell r="J19">
            <v>20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14</v>
          </cell>
          <cell r="D12" t="str">
            <v>салат из свежих овощей</v>
          </cell>
          <cell r="F12">
            <v>6.05</v>
          </cell>
          <cell r="G12">
            <v>56</v>
          </cell>
          <cell r="H12">
            <v>1</v>
          </cell>
          <cell r="I12">
            <v>4</v>
          </cell>
          <cell r="J12">
            <v>4</v>
          </cell>
        </row>
        <row r="13">
          <cell r="C13">
            <v>48</v>
          </cell>
          <cell r="D13" t="str">
            <v>суп крестьянский с крупой</v>
          </cell>
          <cell r="F13">
            <v>9.64</v>
          </cell>
          <cell r="G13">
            <v>111</v>
          </cell>
          <cell r="H13">
            <v>5</v>
          </cell>
          <cell r="I13">
            <v>7</v>
          </cell>
          <cell r="J13">
            <v>7</v>
          </cell>
        </row>
        <row r="14">
          <cell r="C14">
            <v>601</v>
          </cell>
          <cell r="D14" t="str">
            <v xml:space="preserve">плов </v>
          </cell>
          <cell r="F14">
            <v>31.43</v>
          </cell>
          <cell r="G14">
            <v>495</v>
          </cell>
          <cell r="H14">
            <v>15</v>
          </cell>
          <cell r="I14">
            <v>27</v>
          </cell>
          <cell r="J14">
            <v>48</v>
          </cell>
        </row>
        <row r="16">
          <cell r="C16">
            <v>156</v>
          </cell>
          <cell r="D16" t="str">
            <v>напиток лимонный</v>
          </cell>
          <cell r="F16">
            <v>3.37</v>
          </cell>
          <cell r="G16">
            <v>59</v>
          </cell>
          <cell r="H16">
            <v>0</v>
          </cell>
          <cell r="I16">
            <v>0</v>
          </cell>
          <cell r="J16">
            <v>15</v>
          </cell>
        </row>
        <row r="17">
          <cell r="C17" t="str">
            <v>б\н</v>
          </cell>
          <cell r="D17" t="str">
            <v>хлеб пшеничный</v>
          </cell>
          <cell r="F17">
            <v>2.15</v>
          </cell>
          <cell r="G17">
            <v>70</v>
          </cell>
          <cell r="H17">
            <v>0</v>
          </cell>
          <cell r="I17">
            <v>0</v>
          </cell>
          <cell r="J17">
            <v>15</v>
          </cell>
        </row>
        <row r="18">
          <cell r="C18" t="str">
            <v>б\н</v>
          </cell>
          <cell r="D18" t="str">
            <v>хлеб ржаной</v>
          </cell>
          <cell r="F18">
            <v>2.14</v>
          </cell>
          <cell r="G18">
            <v>51</v>
          </cell>
          <cell r="H18">
            <v>2</v>
          </cell>
          <cell r="I18">
            <v>0</v>
          </cell>
          <cell r="J18">
            <v>10</v>
          </cell>
        </row>
        <row r="19">
          <cell r="C19">
            <v>110</v>
          </cell>
          <cell r="D19" t="str">
            <v>сырники из творога запеченные с повидлом</v>
          </cell>
          <cell r="F19">
            <v>32.25</v>
          </cell>
          <cell r="G19">
            <v>268</v>
          </cell>
          <cell r="H19">
            <v>17</v>
          </cell>
          <cell r="I19">
            <v>11</v>
          </cell>
          <cell r="J19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57">
        <f>'[1]1'!E12</f>
        <v>80</v>
      </c>
      <c r="G14" s="57">
        <f>'[1]1'!H12</f>
        <v>3</v>
      </c>
      <c r="H14" s="57">
        <f>'[1]1'!I12</f>
        <v>4</v>
      </c>
      <c r="I14" s="57">
        <f>'[1]1'!J12</f>
        <v>11</v>
      </c>
      <c r="J14" s="57">
        <f>'[1]1'!G12</f>
        <v>95.1</v>
      </c>
      <c r="K14" s="44">
        <f>'[1]1'!C12</f>
        <v>10</v>
      </c>
      <c r="L14" s="43">
        <v>6.93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57">
        <f>'[1]1'!E13</f>
        <v>200</v>
      </c>
      <c r="G15" s="57">
        <f>'[1]1'!H13</f>
        <v>5</v>
      </c>
      <c r="H15" s="57">
        <f>'[1]1'!I13</f>
        <v>6</v>
      </c>
      <c r="I15" s="57">
        <f>'[1]1'!J13</f>
        <v>12</v>
      </c>
      <c r="J15" s="57">
        <f>'[1]1'!G13</f>
        <v>125.8</v>
      </c>
      <c r="K15" s="44">
        <f>'[1]1'!C13</f>
        <v>62</v>
      </c>
      <c r="L15" s="43">
        <v>9.18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57">
        <f>'[1]1'!E14</f>
        <v>100</v>
      </c>
      <c r="G16" s="57">
        <f>'[1]1'!H14</f>
        <v>13</v>
      </c>
      <c r="H16" s="57">
        <f>'[1]1'!I14</f>
        <v>21</v>
      </c>
      <c r="I16" s="57">
        <f>'[1]1'!J14</f>
        <v>16</v>
      </c>
      <c r="J16" s="57">
        <f>'[1]1'!G14</f>
        <v>305</v>
      </c>
      <c r="K16" s="44">
        <f>'[1]1'!C14</f>
        <v>608</v>
      </c>
      <c r="L16" s="43">
        <v>28.05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57">
        <f>'[1]1'!E15</f>
        <v>150</v>
      </c>
      <c r="G17" s="57">
        <f>'[1]1'!H15</f>
        <v>4</v>
      </c>
      <c r="H17" s="57">
        <f>'[1]1'!I15</f>
        <v>1</v>
      </c>
      <c r="I17" s="57">
        <f>'[1]1'!J15</f>
        <v>36</v>
      </c>
      <c r="J17" s="57">
        <f>'[1]1'!G15</f>
        <v>163</v>
      </c>
      <c r="K17" s="44" t="str">
        <f>'[1]1'!C15</f>
        <v>тбл.8</v>
      </c>
      <c r="L17" s="43">
        <v>8.61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57">
        <f>'[1]1'!E16</f>
        <v>200</v>
      </c>
      <c r="G18" s="57">
        <f>'[1]1'!H16</f>
        <v>0</v>
      </c>
      <c r="H18" s="57">
        <f>'[1]1'!I16</f>
        <v>0</v>
      </c>
      <c r="I18" s="57">
        <f>'[1]1'!J16</f>
        <v>20</v>
      </c>
      <c r="J18" s="57">
        <f>'[1]1'!G16</f>
        <v>81</v>
      </c>
      <c r="K18" s="44">
        <f>'[1]1'!C16</f>
        <v>1014</v>
      </c>
      <c r="L18" s="43">
        <v>3.45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57">
        <f>'[1]1'!E17</f>
        <v>30</v>
      </c>
      <c r="G19" s="57">
        <f>'[1]1'!H17</f>
        <v>2.2999999999999998</v>
      </c>
      <c r="H19" s="57">
        <f>'[1]1'!I17</f>
        <v>0.2</v>
      </c>
      <c r="I19" s="57">
        <f>'[1]1'!J17</f>
        <v>14.8</v>
      </c>
      <c r="J19" s="57">
        <f>'[1]1'!G17</f>
        <v>70.3</v>
      </c>
      <c r="K19" s="44" t="str">
        <f>'[1]1'!C17</f>
        <v>б/н</v>
      </c>
      <c r="L19" s="43">
        <v>2.58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57">
        <f>'[1]1'!E18</f>
        <v>30</v>
      </c>
      <c r="G20" s="57">
        <f>'[1]1'!H18</f>
        <v>2</v>
      </c>
      <c r="H20" s="57">
        <f>'[1]1'!I18</f>
        <v>0</v>
      </c>
      <c r="I20" s="57">
        <f>'[1]1'!J18</f>
        <v>10</v>
      </c>
      <c r="J20" s="57">
        <f>'[1]1'!G18</f>
        <v>51</v>
      </c>
      <c r="K20" s="44" t="str">
        <f>'[1]1'!C18</f>
        <v>б/н</v>
      </c>
      <c r="L20" s="43">
        <v>2.52</v>
      </c>
    </row>
    <row r="21" spans="1:12" ht="15" x14ac:dyDescent="0.25">
      <c r="A21" s="23"/>
      <c r="B21" s="15"/>
      <c r="C21" s="11"/>
      <c r="D21" s="6"/>
      <c r="E21" s="42" t="s">
        <v>51</v>
      </c>
      <c r="F21" s="57">
        <f>'[1]1'!E19</f>
        <v>200</v>
      </c>
      <c r="G21" s="57">
        <f>'[1]1'!H19</f>
        <v>0.6</v>
      </c>
      <c r="H21" s="57">
        <f>'[1]1'!I19</f>
        <v>0.6</v>
      </c>
      <c r="I21" s="57">
        <f>'[1]1'!J19</f>
        <v>14.700000000000001</v>
      </c>
      <c r="J21" s="57">
        <f>'[1]1'!G19</f>
        <v>67</v>
      </c>
      <c r="K21" s="44">
        <f>'[1]1'!C19</f>
        <v>248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29.900000000000002</v>
      </c>
      <c r="H23" s="19">
        <f t="shared" si="2"/>
        <v>32.800000000000004</v>
      </c>
      <c r="I23" s="19">
        <f t="shared" si="2"/>
        <v>134.5</v>
      </c>
      <c r="J23" s="19">
        <f t="shared" si="2"/>
        <v>958.19999999999993</v>
      </c>
      <c r="K23" s="25"/>
      <c r="L23" s="19">
        <f t="shared" ref="L23" si="3">SUM(L14:L22)</f>
        <v>61.32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990</v>
      </c>
      <c r="G24" s="32">
        <f t="shared" ref="G24:J24" si="4">G13+G23</f>
        <v>29.900000000000002</v>
      </c>
      <c r="H24" s="32">
        <f t="shared" si="4"/>
        <v>32.800000000000004</v>
      </c>
      <c r="I24" s="32">
        <f t="shared" si="4"/>
        <v>134.5</v>
      </c>
      <c r="J24" s="32">
        <f t="shared" si="4"/>
        <v>958.19999999999993</v>
      </c>
      <c r="K24" s="32"/>
      <c r="L24" s="32">
        <f t="shared" ref="L24" si="5">L13+L23</f>
        <v>61.32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'[2]1'!D12</f>
        <v>винегрет овощной</v>
      </c>
      <c r="F33" s="43">
        <v>80</v>
      </c>
      <c r="G33" s="57">
        <f>'[2]1'!H12</f>
        <v>1</v>
      </c>
      <c r="H33" s="57">
        <f>'[2]1'!I12</f>
        <v>8</v>
      </c>
      <c r="I33" s="57">
        <f>'[2]1'!J12</f>
        <v>5</v>
      </c>
      <c r="J33" s="57">
        <f>'[2]1'!G12</f>
        <v>98</v>
      </c>
      <c r="K33" s="44">
        <f>'[2]1'!C12</f>
        <v>30</v>
      </c>
      <c r="L33" s="58">
        <f>'[2]1'!F12</f>
        <v>10.25</v>
      </c>
    </row>
    <row r="34" spans="1:12" ht="15" x14ac:dyDescent="0.25">
      <c r="A34" s="14"/>
      <c r="B34" s="15"/>
      <c r="C34" s="11"/>
      <c r="D34" s="7" t="s">
        <v>27</v>
      </c>
      <c r="E34" s="42" t="str">
        <f>'[2]1'!D13</f>
        <v>щи из свежей капусты с картофелем</v>
      </c>
      <c r="F34" s="43">
        <v>200</v>
      </c>
      <c r="G34" s="57">
        <f>'[2]1'!H13</f>
        <v>5</v>
      </c>
      <c r="H34" s="57">
        <f>'[2]1'!I13</f>
        <v>7</v>
      </c>
      <c r="I34" s="57">
        <f>'[2]1'!J13</f>
        <v>6</v>
      </c>
      <c r="J34" s="57">
        <f>'[2]1'!G13</f>
        <v>108</v>
      </c>
      <c r="K34" s="44">
        <f>'[2]1'!C13</f>
        <v>41</v>
      </c>
      <c r="L34" s="58">
        <f>'[2]1'!F13</f>
        <v>11.06</v>
      </c>
    </row>
    <row r="35" spans="1:12" ht="15" x14ac:dyDescent="0.25">
      <c r="A35" s="14"/>
      <c r="B35" s="15"/>
      <c r="C35" s="11"/>
      <c r="D35" s="7" t="s">
        <v>28</v>
      </c>
      <c r="E35" s="42" t="str">
        <f>'[2]1'!D14</f>
        <v>котлета рыбная "Нептун"</v>
      </c>
      <c r="F35" s="43">
        <v>100</v>
      </c>
      <c r="G35" s="57">
        <f>'[2]1'!H14</f>
        <v>13</v>
      </c>
      <c r="H35" s="57">
        <f>'[2]1'!I14</f>
        <v>11</v>
      </c>
      <c r="I35" s="57">
        <f>'[2]1'!J14</f>
        <v>8</v>
      </c>
      <c r="J35" s="57">
        <f>'[2]1'!G14</f>
        <v>174</v>
      </c>
      <c r="K35" s="44">
        <f>'[2]1'!C14</f>
        <v>88</v>
      </c>
      <c r="L35" s="58">
        <f>'[2]1'!F14</f>
        <v>21.04</v>
      </c>
    </row>
    <row r="36" spans="1:12" ht="15" x14ac:dyDescent="0.25">
      <c r="A36" s="14"/>
      <c r="B36" s="15"/>
      <c r="C36" s="11"/>
      <c r="D36" s="7" t="s">
        <v>29</v>
      </c>
      <c r="E36" s="42" t="str">
        <f>'[2]1'!D15</f>
        <v>картофельное пюре</v>
      </c>
      <c r="F36" s="43">
        <v>150</v>
      </c>
      <c r="G36" s="57">
        <f>'[2]1'!H15</f>
        <v>4</v>
      </c>
      <c r="H36" s="57">
        <f>'[2]1'!I15</f>
        <v>7</v>
      </c>
      <c r="I36" s="57">
        <f>'[2]1'!J15</f>
        <v>20</v>
      </c>
      <c r="J36" s="57">
        <f>'[2]1'!G15</f>
        <v>155</v>
      </c>
      <c r="K36" s="44">
        <f>'[2]1'!C15</f>
        <v>92</v>
      </c>
      <c r="L36" s="58">
        <f>'[2]1'!F15</f>
        <v>16.62</v>
      </c>
    </row>
    <row r="37" spans="1:12" ht="15" x14ac:dyDescent="0.25">
      <c r="A37" s="14"/>
      <c r="B37" s="15"/>
      <c r="C37" s="11"/>
      <c r="D37" s="7" t="s">
        <v>30</v>
      </c>
      <c r="E37" s="42" t="str">
        <f>'[2]1'!D16</f>
        <v>соки фруктовые</v>
      </c>
      <c r="F37" s="43">
        <v>200</v>
      </c>
      <c r="G37" s="57">
        <f>'[2]1'!H16</f>
        <v>1</v>
      </c>
      <c r="H37" s="57">
        <f>'[2]1'!I16</f>
        <v>0</v>
      </c>
      <c r="I37" s="57">
        <f>'[2]1'!J16</f>
        <v>26</v>
      </c>
      <c r="J37" s="57">
        <f>'[2]1'!G16</f>
        <v>107.9</v>
      </c>
      <c r="K37" s="44">
        <f>'[2]1'!C16</f>
        <v>268</v>
      </c>
      <c r="L37" s="58">
        <f>'[2]1'!F16</f>
        <v>10.33</v>
      </c>
    </row>
    <row r="38" spans="1:12" ht="15" x14ac:dyDescent="0.25">
      <c r="A38" s="14"/>
      <c r="B38" s="15"/>
      <c r="C38" s="11"/>
      <c r="D38" s="7" t="s">
        <v>31</v>
      </c>
      <c r="E38" s="42" t="str">
        <f>'[2]1'!D17</f>
        <v>хлеб пшеничный</v>
      </c>
      <c r="F38" s="43">
        <v>30</v>
      </c>
      <c r="G38" s="57">
        <f>'[2]1'!H17</f>
        <v>2</v>
      </c>
      <c r="H38" s="57">
        <f>'[2]1'!I17</f>
        <v>0</v>
      </c>
      <c r="I38" s="57">
        <f>'[2]1'!J17</f>
        <v>15</v>
      </c>
      <c r="J38" s="57">
        <f>'[2]1'!G17</f>
        <v>70</v>
      </c>
      <c r="K38" s="44" t="str">
        <f>'[2]1'!C17</f>
        <v>б/н</v>
      </c>
      <c r="L38" s="58">
        <f>'[2]1'!F17</f>
        <v>2.15</v>
      </c>
    </row>
    <row r="39" spans="1:12" ht="15" x14ac:dyDescent="0.25">
      <c r="A39" s="14"/>
      <c r="B39" s="15"/>
      <c r="C39" s="11"/>
      <c r="D39" s="7" t="s">
        <v>32</v>
      </c>
      <c r="E39" s="42" t="str">
        <f>'[2]1'!D18</f>
        <v>хлеб ржаной</v>
      </c>
      <c r="F39" s="43">
        <v>30</v>
      </c>
      <c r="G39" s="57">
        <f>'[2]1'!H18</f>
        <v>2</v>
      </c>
      <c r="H39" s="57">
        <f>'[2]1'!I18</f>
        <v>0</v>
      </c>
      <c r="I39" s="57">
        <f>'[2]1'!J18</f>
        <v>10</v>
      </c>
      <c r="J39" s="57">
        <f>'[2]1'!G18</f>
        <v>51</v>
      </c>
      <c r="K39" s="44" t="str">
        <f>'[2]1'!C18</f>
        <v>б/н</v>
      </c>
      <c r="L39" s="58">
        <f>'[2]1'!F18</f>
        <v>2.14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28</v>
      </c>
      <c r="H42" s="19">
        <f t="shared" ref="H42" si="11">SUM(H33:H41)</f>
        <v>33</v>
      </c>
      <c r="I42" s="19">
        <f t="shared" ref="I42" si="12">SUM(I33:I41)</f>
        <v>90</v>
      </c>
      <c r="J42" s="19">
        <f t="shared" ref="J42:L42" si="13">SUM(J33:J41)</f>
        <v>763.9</v>
      </c>
      <c r="K42" s="25"/>
      <c r="L42" s="19">
        <f t="shared" si="13"/>
        <v>73.59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790</v>
      </c>
      <c r="G43" s="32">
        <f t="shared" ref="G43" si="14">G32+G42</f>
        <v>28</v>
      </c>
      <c r="H43" s="32">
        <f t="shared" ref="H43" si="15">H32+H42</f>
        <v>33</v>
      </c>
      <c r="I43" s="32">
        <f t="shared" ref="I43" si="16">I32+I42</f>
        <v>90</v>
      </c>
      <c r="J43" s="32">
        <f t="shared" ref="J43:L43" si="17">J32+J42</f>
        <v>763.9</v>
      </c>
      <c r="K43" s="32"/>
      <c r="L43" s="32">
        <f t="shared" si="17"/>
        <v>73.59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tr">
        <f>'[3]1'!D12</f>
        <v>салат "Летний"</v>
      </c>
      <c r="F52" s="43">
        <v>80</v>
      </c>
      <c r="G52" s="57">
        <f>'[3]1'!H12</f>
        <v>2</v>
      </c>
      <c r="H52" s="57">
        <f>'[3]1'!I12</f>
        <v>9</v>
      </c>
      <c r="I52" s="57">
        <f>'[3]1'!J12</f>
        <v>5</v>
      </c>
      <c r="J52" s="57">
        <f>'[3]1'!G12</f>
        <v>105</v>
      </c>
      <c r="K52" s="44">
        <f>'[3]1'!C12</f>
        <v>70</v>
      </c>
      <c r="L52" s="58">
        <f>'[3]1'!F12</f>
        <v>10.4</v>
      </c>
    </row>
    <row r="53" spans="1:12" ht="15" x14ac:dyDescent="0.25">
      <c r="A53" s="23"/>
      <c r="B53" s="15"/>
      <c r="C53" s="11"/>
      <c r="D53" s="7" t="s">
        <v>27</v>
      </c>
      <c r="E53" s="42" t="str">
        <f>'[3]1'!D13</f>
        <v>суп картофельный с бобовыми</v>
      </c>
      <c r="F53" s="43">
        <v>200</v>
      </c>
      <c r="G53" s="57">
        <f>'[3]1'!H13</f>
        <v>7</v>
      </c>
      <c r="H53" s="57">
        <f>'[3]1'!I13</f>
        <v>7</v>
      </c>
      <c r="I53" s="57">
        <f>'[3]1'!J13</f>
        <v>13</v>
      </c>
      <c r="J53" s="57">
        <f>'[3]1'!G13</f>
        <v>143</v>
      </c>
      <c r="K53" s="44">
        <f>'[3]1'!C13</f>
        <v>47</v>
      </c>
      <c r="L53" s="58">
        <f>'[3]1'!F13</f>
        <v>10.16</v>
      </c>
    </row>
    <row r="54" spans="1:12" ht="15" x14ac:dyDescent="0.25">
      <c r="A54" s="23"/>
      <c r="B54" s="15"/>
      <c r="C54" s="11"/>
      <c r="D54" s="7" t="s">
        <v>28</v>
      </c>
      <c r="E54" s="42" t="str">
        <f>'[3]1'!D14</f>
        <v>котлета "Детская"</v>
      </c>
      <c r="F54" s="43">
        <v>100</v>
      </c>
      <c r="G54" s="57">
        <f>'[3]1'!H14</f>
        <v>16</v>
      </c>
      <c r="H54" s="57">
        <f>'[3]1'!I14</f>
        <v>14</v>
      </c>
      <c r="I54" s="57">
        <f>'[3]1'!J14</f>
        <v>14</v>
      </c>
      <c r="J54" s="57">
        <f>'[3]1'!G14</f>
        <v>239.5</v>
      </c>
      <c r="K54" s="44">
        <f>'[3]1'!C14</f>
        <v>75</v>
      </c>
      <c r="L54" s="58">
        <f>'[3]1'!F14</f>
        <v>30.68</v>
      </c>
    </row>
    <row r="55" spans="1:12" ht="15" x14ac:dyDescent="0.25">
      <c r="A55" s="23"/>
      <c r="B55" s="15"/>
      <c r="C55" s="11"/>
      <c r="D55" s="7" t="s">
        <v>29</v>
      </c>
      <c r="E55" s="42" t="str">
        <f>'[3]1'!D15</f>
        <v>капуста тушеная</v>
      </c>
      <c r="F55" s="43">
        <v>150</v>
      </c>
      <c r="G55" s="57">
        <f>'[3]1'!H15</f>
        <v>3</v>
      </c>
      <c r="H55" s="57">
        <f>'[3]1'!I15</f>
        <v>4</v>
      </c>
      <c r="I55" s="57">
        <f>'[3]1'!J15</f>
        <v>13</v>
      </c>
      <c r="J55" s="57">
        <f>'[3]1'!G15</f>
        <v>101.8</v>
      </c>
      <c r="K55" s="44">
        <f>'[3]1'!C15</f>
        <v>315</v>
      </c>
      <c r="L55" s="58">
        <f>'[3]1'!F15</f>
        <v>9.84</v>
      </c>
    </row>
    <row r="56" spans="1:12" ht="15" x14ac:dyDescent="0.25">
      <c r="A56" s="23"/>
      <c r="B56" s="15"/>
      <c r="C56" s="11"/>
      <c r="D56" s="7" t="s">
        <v>30</v>
      </c>
      <c r="E56" s="42" t="str">
        <f>'[3]1'!D16</f>
        <v>компот из смеси сухофруктов</v>
      </c>
      <c r="F56" s="43">
        <v>200</v>
      </c>
      <c r="G56" s="57">
        <f>'[3]1'!H16</f>
        <v>0</v>
      </c>
      <c r="H56" s="57">
        <f>'[3]1'!I16</f>
        <v>0</v>
      </c>
      <c r="I56" s="57">
        <f>'[3]1'!J16</f>
        <v>25</v>
      </c>
      <c r="J56" s="57">
        <f>'[3]1'!G16</f>
        <v>100</v>
      </c>
      <c r="K56" s="44">
        <f>'[3]1'!C16</f>
        <v>868</v>
      </c>
      <c r="L56" s="58">
        <f>'[3]1'!F16</f>
        <v>3.28</v>
      </c>
    </row>
    <row r="57" spans="1:12" ht="15" x14ac:dyDescent="0.25">
      <c r="A57" s="23"/>
      <c r="B57" s="15"/>
      <c r="C57" s="11"/>
      <c r="D57" s="7" t="s">
        <v>31</v>
      </c>
      <c r="E57" s="42" t="str">
        <f>'[3]1'!D17</f>
        <v xml:space="preserve">хлеб пшеничный </v>
      </c>
      <c r="F57" s="43">
        <v>30</v>
      </c>
      <c r="G57" s="57">
        <f>'[3]1'!H17</f>
        <v>2</v>
      </c>
      <c r="H57" s="57">
        <f>'[3]1'!I17</f>
        <v>0</v>
      </c>
      <c r="I57" s="57">
        <f>'[3]1'!J17</f>
        <v>15</v>
      </c>
      <c r="J57" s="57">
        <f>'[3]1'!G17</f>
        <v>70</v>
      </c>
      <c r="K57" s="44" t="str">
        <f>'[3]1'!C17</f>
        <v>б/н</v>
      </c>
      <c r="L57" s="58">
        <f>'[3]1'!F17</f>
        <v>2.15</v>
      </c>
    </row>
    <row r="58" spans="1:12" ht="15" x14ac:dyDescent="0.25">
      <c r="A58" s="23"/>
      <c r="B58" s="15"/>
      <c r="C58" s="11"/>
      <c r="D58" s="7" t="s">
        <v>32</v>
      </c>
      <c r="E58" s="42" t="str">
        <f>'[3]1'!D18</f>
        <v>хлеб ржаной</v>
      </c>
      <c r="F58" s="43">
        <v>30</v>
      </c>
      <c r="G58" s="57">
        <f>'[3]1'!H18</f>
        <v>2</v>
      </c>
      <c r="H58" s="57">
        <f>'[3]1'!I18</f>
        <v>0</v>
      </c>
      <c r="I58" s="57">
        <f>'[3]1'!J18</f>
        <v>10</v>
      </c>
      <c r="J58" s="57">
        <f>'[3]1'!G18</f>
        <v>51</v>
      </c>
      <c r="K58" s="44" t="str">
        <f>'[3]1'!C18</f>
        <v>б/н</v>
      </c>
      <c r="L58" s="58">
        <f>'[3]1'!F18</f>
        <v>2.14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32</v>
      </c>
      <c r="H61" s="19">
        <f t="shared" ref="H61" si="23">SUM(H52:H60)</f>
        <v>34</v>
      </c>
      <c r="I61" s="19">
        <f t="shared" ref="I61" si="24">SUM(I52:I60)</f>
        <v>95</v>
      </c>
      <c r="J61" s="19">
        <f t="shared" ref="J61:L61" si="25">SUM(J52:J60)</f>
        <v>810.3</v>
      </c>
      <c r="K61" s="25"/>
      <c r="L61" s="19">
        <f t="shared" si="25"/>
        <v>68.650000000000006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32</v>
      </c>
      <c r="H62" s="32">
        <f t="shared" ref="H62" si="27">H51+H61</f>
        <v>34</v>
      </c>
      <c r="I62" s="32">
        <f t="shared" ref="I62" si="28">I51+I61</f>
        <v>95</v>
      </c>
      <c r="J62" s="32">
        <f t="shared" ref="J62:L62" si="29">J51+J61</f>
        <v>810.3</v>
      </c>
      <c r="K62" s="32"/>
      <c r="L62" s="32">
        <f t="shared" si="29"/>
        <v>68.650000000000006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'[4]1'!D12</f>
        <v>салат " Белоснежка"</v>
      </c>
      <c r="F71" s="43">
        <v>80</v>
      </c>
      <c r="G71" s="57">
        <f>'[4]1'!H12</f>
        <v>2</v>
      </c>
      <c r="H71" s="57">
        <f>'[4]1'!I12</f>
        <v>5</v>
      </c>
      <c r="I71" s="57">
        <f>'[4]1'!J12</f>
        <v>4</v>
      </c>
      <c r="J71" s="57">
        <f>'[4]1'!G12</f>
        <v>69</v>
      </c>
      <c r="K71" s="44">
        <f>'[4]1'!C12</f>
        <v>226</v>
      </c>
      <c r="L71" s="58">
        <f>'[4]1'!F12</f>
        <v>7.86</v>
      </c>
    </row>
    <row r="72" spans="1:12" ht="15" x14ac:dyDescent="0.25">
      <c r="A72" s="23"/>
      <c r="B72" s="15"/>
      <c r="C72" s="11"/>
      <c r="D72" s="7" t="s">
        <v>27</v>
      </c>
      <c r="E72" s="42" t="str">
        <f>'[4]1'!D13</f>
        <v>борщ с капустой и картофелем</v>
      </c>
      <c r="F72" s="43">
        <v>200</v>
      </c>
      <c r="G72" s="57">
        <f>'[4]1'!H13</f>
        <v>5</v>
      </c>
      <c r="H72" s="57">
        <f>'[4]1'!I13</f>
        <v>5</v>
      </c>
      <c r="I72" s="57">
        <f>'[4]1'!J13</f>
        <v>9</v>
      </c>
      <c r="J72" s="57">
        <f>'[4]1'!G13</f>
        <v>104</v>
      </c>
      <c r="K72" s="44">
        <f>'[4]1'!C13</f>
        <v>39</v>
      </c>
      <c r="L72" s="58">
        <f>'[4]1'!F13</f>
        <v>11.98</v>
      </c>
    </row>
    <row r="73" spans="1:12" ht="15" x14ac:dyDescent="0.25">
      <c r="A73" s="23"/>
      <c r="B73" s="15"/>
      <c r="C73" s="11"/>
      <c r="D73" s="7" t="s">
        <v>28</v>
      </c>
      <c r="E73" s="42" t="str">
        <f>'[4]1'!D14</f>
        <v>фрикадельки "Петушок"</v>
      </c>
      <c r="F73" s="43">
        <v>100</v>
      </c>
      <c r="G73" s="57">
        <f>'[4]1'!H14</f>
        <v>15</v>
      </c>
      <c r="H73" s="57">
        <f>'[4]1'!I14</f>
        <v>16</v>
      </c>
      <c r="I73" s="57">
        <f>'[4]1'!J14</f>
        <v>9</v>
      </c>
      <c r="J73" s="57">
        <f>'[4]1'!G14</f>
        <v>238</v>
      </c>
      <c r="K73" s="44">
        <f>'[4]1'!C14</f>
        <v>81</v>
      </c>
      <c r="L73" s="58">
        <f>'[4]1'!F14</f>
        <v>31</v>
      </c>
    </row>
    <row r="74" spans="1:12" ht="15" x14ac:dyDescent="0.25">
      <c r="A74" s="23"/>
      <c r="B74" s="15"/>
      <c r="C74" s="11"/>
      <c r="D74" s="7" t="s">
        <v>29</v>
      </c>
      <c r="E74" s="42" t="str">
        <f>'[4]1'!D15</f>
        <v>макаронные изделия отварные</v>
      </c>
      <c r="F74" s="43">
        <v>150</v>
      </c>
      <c r="G74" s="57">
        <f>'[4]1'!H15</f>
        <v>5</v>
      </c>
      <c r="H74" s="57">
        <f>'[4]1'!I15</f>
        <v>3</v>
      </c>
      <c r="I74" s="57">
        <f>'[4]1'!J15</f>
        <v>34</v>
      </c>
      <c r="J74" s="57">
        <f>'[4]1'!G15</f>
        <v>182</v>
      </c>
      <c r="K74" s="44">
        <f>'[4]1'!C15</f>
        <v>97</v>
      </c>
      <c r="L74" s="58">
        <f>'[4]1'!F15</f>
        <v>5.29</v>
      </c>
    </row>
    <row r="75" spans="1:12" ht="15" x14ac:dyDescent="0.25">
      <c r="A75" s="23"/>
      <c r="B75" s="15"/>
      <c r="C75" s="11"/>
      <c r="D75" s="7" t="s">
        <v>30</v>
      </c>
      <c r="E75" s="42" t="str">
        <f>'[4]1'!D16</f>
        <v>напиток лимонный</v>
      </c>
      <c r="F75" s="43">
        <v>200</v>
      </c>
      <c r="G75" s="57">
        <f>'[4]1'!H16</f>
        <v>0</v>
      </c>
      <c r="H75" s="57">
        <f>'[4]1'!I16</f>
        <v>0</v>
      </c>
      <c r="I75" s="57">
        <f>'[4]1'!J16</f>
        <v>14</v>
      </c>
      <c r="J75" s="57">
        <f>'[4]1'!G16</f>
        <v>60</v>
      </c>
      <c r="K75" s="44">
        <f>'[4]1'!C16</f>
        <v>157</v>
      </c>
      <c r="L75" s="58">
        <f>'[4]1'!F16</f>
        <v>3.37</v>
      </c>
    </row>
    <row r="76" spans="1:12" ht="15" x14ac:dyDescent="0.25">
      <c r="A76" s="23"/>
      <c r="B76" s="15"/>
      <c r="C76" s="11"/>
      <c r="D76" s="7" t="s">
        <v>31</v>
      </c>
      <c r="E76" s="42" t="str">
        <f>'[4]1'!D17</f>
        <v>хлеб пшеничный</v>
      </c>
      <c r="F76" s="43">
        <v>30</v>
      </c>
      <c r="G76" s="57">
        <f>'[4]1'!H17</f>
        <v>2</v>
      </c>
      <c r="H76" s="57">
        <f>'[4]1'!I17</f>
        <v>0</v>
      </c>
      <c r="I76" s="57">
        <f>'[4]1'!J17</f>
        <v>15</v>
      </c>
      <c r="J76" s="57">
        <f>'[4]1'!G17</f>
        <v>70</v>
      </c>
      <c r="K76" s="44" t="str">
        <f>'[4]1'!C17</f>
        <v>б/н</v>
      </c>
      <c r="L76" s="58">
        <f>'[4]1'!F17</f>
        <v>2.15</v>
      </c>
    </row>
    <row r="77" spans="1:12" ht="15" x14ac:dyDescent="0.25">
      <c r="A77" s="23"/>
      <c r="B77" s="15"/>
      <c r="C77" s="11"/>
      <c r="D77" s="7" t="s">
        <v>32</v>
      </c>
      <c r="E77" s="42" t="str">
        <f>'[4]1'!D18</f>
        <v>хлеб ржаной</v>
      </c>
      <c r="F77" s="43">
        <v>30</v>
      </c>
      <c r="G77" s="57">
        <f>'[4]1'!H18</f>
        <v>2</v>
      </c>
      <c r="H77" s="57">
        <f>'[4]1'!I18</f>
        <v>0</v>
      </c>
      <c r="I77" s="57">
        <f>'[4]1'!J18</f>
        <v>10</v>
      </c>
      <c r="J77" s="57">
        <f>'[4]1'!G18</f>
        <v>51</v>
      </c>
      <c r="K77" s="44" t="str">
        <f>'[4]1'!C18</f>
        <v>б/н</v>
      </c>
      <c r="L77" s="58">
        <f>'[4]1'!F18</f>
        <v>2.14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31</v>
      </c>
      <c r="H80" s="19">
        <f t="shared" ref="H80" si="35">SUM(H71:H79)</f>
        <v>29</v>
      </c>
      <c r="I80" s="19">
        <f t="shared" ref="I80" si="36">SUM(I71:I79)</f>
        <v>95</v>
      </c>
      <c r="J80" s="19">
        <f t="shared" ref="J80:L80" si="37">SUM(J71:J79)</f>
        <v>774</v>
      </c>
      <c r="K80" s="25"/>
      <c r="L80" s="19">
        <f t="shared" si="37"/>
        <v>63.79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790</v>
      </c>
      <c r="G81" s="32">
        <f t="shared" ref="G81" si="38">G70+G80</f>
        <v>31</v>
      </c>
      <c r="H81" s="32">
        <f t="shared" ref="H81" si="39">H70+H80</f>
        <v>29</v>
      </c>
      <c r="I81" s="32">
        <f t="shared" ref="I81" si="40">I70+I80</f>
        <v>95</v>
      </c>
      <c r="J81" s="32">
        <f t="shared" ref="J81:L81" si="41">J70+J80</f>
        <v>774</v>
      </c>
      <c r="K81" s="32"/>
      <c r="L81" s="32">
        <f t="shared" si="41"/>
        <v>63.79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tr">
        <f>'[5]1'!D13</f>
        <v xml:space="preserve">рассольник </v>
      </c>
      <c r="F91" s="43">
        <v>200</v>
      </c>
      <c r="G91" s="57">
        <f>'[5]1'!H13</f>
        <v>5</v>
      </c>
      <c r="H91" s="57">
        <f>'[5]1'!I13</f>
        <v>5</v>
      </c>
      <c r="I91" s="57">
        <f>'[5]1'!J13</f>
        <v>9</v>
      </c>
      <c r="J91" s="57">
        <f>'[5]1'!G13</f>
        <v>106</v>
      </c>
      <c r="K91" s="44">
        <v>43</v>
      </c>
      <c r="L91" s="58">
        <f>'[5]1'!F13</f>
        <v>17.22</v>
      </c>
    </row>
    <row r="92" spans="1:12" ht="15" x14ac:dyDescent="0.25">
      <c r="A92" s="23"/>
      <c r="B92" s="15"/>
      <c r="C92" s="11"/>
      <c r="D92" s="7" t="s">
        <v>28</v>
      </c>
      <c r="E92" s="42" t="str">
        <f>'[5]1'!D14</f>
        <v>жаркое по-домашнему</v>
      </c>
      <c r="F92" s="43">
        <v>200</v>
      </c>
      <c r="G92" s="57">
        <f>'[5]1'!H14</f>
        <v>16</v>
      </c>
      <c r="H92" s="57">
        <f>'[5]1'!I14</f>
        <v>27</v>
      </c>
      <c r="I92" s="57">
        <f>'[5]1'!J14</f>
        <v>18</v>
      </c>
      <c r="J92" s="57">
        <f>'[5]1'!G14</f>
        <v>378</v>
      </c>
      <c r="K92" s="44">
        <v>176</v>
      </c>
      <c r="L92" s="58">
        <f>'[5]1'!F14</f>
        <v>41.63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57"/>
      <c r="H93" s="57"/>
      <c r="I93" s="57"/>
      <c r="J93" s="57"/>
      <c r="K93" s="44"/>
      <c r="L93" s="58">
        <f>'[5]1'!F15</f>
        <v>0</v>
      </c>
    </row>
    <row r="94" spans="1:12" ht="15" x14ac:dyDescent="0.25">
      <c r="A94" s="23"/>
      <c r="B94" s="15"/>
      <c r="C94" s="11"/>
      <c r="D94" s="7" t="s">
        <v>30</v>
      </c>
      <c r="E94" s="42" t="str">
        <f>'[5]1'!D16</f>
        <v>напиток из плодов шиповника</v>
      </c>
      <c r="F94" s="43">
        <v>200</v>
      </c>
      <c r="G94" s="57">
        <f>'[5]1'!H16</f>
        <v>0</v>
      </c>
      <c r="H94" s="57">
        <f>'[5]1'!I16</f>
        <v>0</v>
      </c>
      <c r="I94" s="57">
        <f>'[5]1'!J16</f>
        <v>20</v>
      </c>
      <c r="J94" s="57">
        <f>'[5]1'!G16</f>
        <v>81</v>
      </c>
      <c r="K94" s="44">
        <v>1014</v>
      </c>
      <c r="L94" s="58">
        <f>'[5]1'!F16</f>
        <v>3.53</v>
      </c>
    </row>
    <row r="95" spans="1:12" ht="15" x14ac:dyDescent="0.25">
      <c r="A95" s="23"/>
      <c r="B95" s="15"/>
      <c r="C95" s="11"/>
      <c r="D95" s="7" t="s">
        <v>31</v>
      </c>
      <c r="E95" s="42" t="str">
        <f>'[5]1'!D17</f>
        <v>хлеб пшеничный</v>
      </c>
      <c r="F95" s="43">
        <v>30</v>
      </c>
      <c r="G95" s="57">
        <f>'[5]1'!H17</f>
        <v>2</v>
      </c>
      <c r="H95" s="57">
        <f>'[5]1'!I17</f>
        <v>0</v>
      </c>
      <c r="I95" s="57">
        <f>'[5]1'!J17</f>
        <v>15</v>
      </c>
      <c r="J95" s="57">
        <f>'[5]1'!G17</f>
        <v>70</v>
      </c>
      <c r="K95" s="44" t="s">
        <v>48</v>
      </c>
      <c r="L95" s="58">
        <f>'[5]1'!F17</f>
        <v>2.15</v>
      </c>
    </row>
    <row r="96" spans="1:12" ht="15" x14ac:dyDescent="0.25">
      <c r="A96" s="23"/>
      <c r="B96" s="15"/>
      <c r="C96" s="11"/>
      <c r="D96" s="7" t="s">
        <v>32</v>
      </c>
      <c r="E96" s="42" t="str">
        <f>'[5]1'!D18</f>
        <v>хлеб ржаной</v>
      </c>
      <c r="F96" s="43">
        <v>30</v>
      </c>
      <c r="G96" s="57">
        <f>'[5]1'!H18</f>
        <v>2</v>
      </c>
      <c r="H96" s="57">
        <f>'[5]1'!I18</f>
        <v>0</v>
      </c>
      <c r="I96" s="57">
        <f>'[5]1'!J18</f>
        <v>10</v>
      </c>
      <c r="J96" s="57">
        <f>'[5]1'!G18</f>
        <v>51</v>
      </c>
      <c r="K96" s="44" t="s">
        <v>48</v>
      </c>
      <c r="L96" s="58">
        <f>'[5]1'!F18</f>
        <v>2.14</v>
      </c>
    </row>
    <row r="97" spans="1:12" ht="15" x14ac:dyDescent="0.25">
      <c r="A97" s="23"/>
      <c r="B97" s="15"/>
      <c r="C97" s="11"/>
      <c r="D97" s="6" t="s">
        <v>49</v>
      </c>
      <c r="E97" s="42" t="str">
        <f>'[5]1'!D19</f>
        <v>сырники из творога запеченные с повидлом</v>
      </c>
      <c r="F97" s="43">
        <v>105</v>
      </c>
      <c r="G97" s="57">
        <f>'[5]1'!H19</f>
        <v>17</v>
      </c>
      <c r="H97" s="57">
        <f>'[5]1'!I19</f>
        <v>11</v>
      </c>
      <c r="I97" s="57">
        <f>'[5]1'!J19</f>
        <v>26</v>
      </c>
      <c r="J97" s="57">
        <f>'[5]1'!G19</f>
        <v>268</v>
      </c>
      <c r="K97" s="44">
        <v>110</v>
      </c>
      <c r="L97" s="58">
        <f>'[5]1'!F19</f>
        <v>32.25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42</v>
      </c>
      <c r="H99" s="19">
        <f t="shared" ref="H99" si="47">SUM(H90:H98)</f>
        <v>43</v>
      </c>
      <c r="I99" s="19">
        <f t="shared" ref="I99" si="48">SUM(I90:I98)</f>
        <v>98</v>
      </c>
      <c r="J99" s="19">
        <f t="shared" ref="J99:L99" si="49">SUM(J90:J98)</f>
        <v>954</v>
      </c>
      <c r="K99" s="25"/>
      <c r="L99" s="19">
        <f t="shared" si="49"/>
        <v>98.92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765</v>
      </c>
      <c r="G100" s="32">
        <f t="shared" ref="G100" si="50">G89+G99</f>
        <v>42</v>
      </c>
      <c r="H100" s="32">
        <f t="shared" ref="H100" si="51">H89+H99</f>
        <v>43</v>
      </c>
      <c r="I100" s="32">
        <f t="shared" ref="I100" si="52">I89+I99</f>
        <v>98</v>
      </c>
      <c r="J100" s="32">
        <f t="shared" ref="J100:L100" si="53">J89+J99</f>
        <v>954</v>
      </c>
      <c r="K100" s="32"/>
      <c r="L100" s="32">
        <f t="shared" si="53"/>
        <v>98.92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tr">
        <f>'[6]1'!D12</f>
        <v>салат из свежих помидоров и огурцов</v>
      </c>
      <c r="F109" s="43">
        <v>80</v>
      </c>
      <c r="G109" s="57">
        <f>'[6]1'!H12</f>
        <v>0.8</v>
      </c>
      <c r="H109" s="57">
        <f>'[6]1'!I12</f>
        <v>4</v>
      </c>
      <c r="I109" s="57">
        <f>'[6]1'!J12</f>
        <v>3</v>
      </c>
      <c r="J109" s="57">
        <f>'[6]1'!G12</f>
        <v>51.1</v>
      </c>
      <c r="K109" s="44">
        <f>'[6]1'!C12</f>
        <v>30</v>
      </c>
      <c r="L109" s="58">
        <f>'[6]1'!F12</f>
        <v>10.039999999999999</v>
      </c>
    </row>
    <row r="110" spans="1:12" ht="15" x14ac:dyDescent="0.25">
      <c r="A110" s="23"/>
      <c r="B110" s="15"/>
      <c r="C110" s="11"/>
      <c r="D110" s="7" t="s">
        <v>27</v>
      </c>
      <c r="E110" s="59" t="str">
        <f>'[6]1'!D13</f>
        <v>суп картофельный с макаронными изделиями</v>
      </c>
      <c r="F110" s="43">
        <v>200</v>
      </c>
      <c r="G110" s="57">
        <f>'[6]1'!H13</f>
        <v>6</v>
      </c>
      <c r="H110" s="57">
        <f>'[6]1'!I13</f>
        <v>7</v>
      </c>
      <c r="I110" s="57">
        <f>'[6]1'!J13</f>
        <v>14</v>
      </c>
      <c r="J110" s="57">
        <f>'[6]1'!G13</f>
        <v>136</v>
      </c>
      <c r="K110" s="44">
        <f>'[6]1'!C13</f>
        <v>46</v>
      </c>
      <c r="L110" s="58">
        <f>'[6]1'!F13</f>
        <v>11.2</v>
      </c>
    </row>
    <row r="111" spans="1:12" ht="15" x14ac:dyDescent="0.25">
      <c r="A111" s="23"/>
      <c r="B111" s="15"/>
      <c r="C111" s="11"/>
      <c r="D111" s="7" t="s">
        <v>28</v>
      </c>
      <c r="E111" s="59" t="str">
        <f>'[6]1'!D14</f>
        <v>биточки рыбные</v>
      </c>
      <c r="F111" s="43">
        <v>100</v>
      </c>
      <c r="G111" s="57">
        <f>'[6]1'!H14</f>
        <v>15</v>
      </c>
      <c r="H111" s="57">
        <f>'[6]1'!I14</f>
        <v>7</v>
      </c>
      <c r="I111" s="57">
        <f>'[6]1'!J14</f>
        <v>14</v>
      </c>
      <c r="J111" s="57">
        <f>'[6]1'!G14</f>
        <v>182</v>
      </c>
      <c r="K111" s="44">
        <f>'[6]1'!C14</f>
        <v>510</v>
      </c>
      <c r="L111" s="58">
        <f>'[6]1'!F14</f>
        <v>13.9</v>
      </c>
    </row>
    <row r="112" spans="1:12" ht="15" x14ac:dyDescent="0.25">
      <c r="A112" s="23"/>
      <c r="B112" s="15"/>
      <c r="C112" s="11"/>
      <c r="D112" s="7" t="s">
        <v>29</v>
      </c>
      <c r="E112" s="59" t="str">
        <f>'[6]1'!D15</f>
        <v>каша пшеничная вязкая</v>
      </c>
      <c r="F112" s="43">
        <v>150</v>
      </c>
      <c r="G112" s="57">
        <f>'[6]1'!H15</f>
        <v>6</v>
      </c>
      <c r="H112" s="57">
        <f>'[6]1'!I15</f>
        <v>5</v>
      </c>
      <c r="I112" s="57">
        <f>'[6]1'!J15</f>
        <v>26</v>
      </c>
      <c r="J112" s="57">
        <f>'[6]1'!G15</f>
        <v>166</v>
      </c>
      <c r="K112" s="44" t="str">
        <f>'[6]1'!C15</f>
        <v>тбл.8</v>
      </c>
      <c r="L112" s="58">
        <f>'[6]1'!F15</f>
        <v>8.39</v>
      </c>
    </row>
    <row r="113" spans="1:12" ht="15" x14ac:dyDescent="0.25">
      <c r="A113" s="23"/>
      <c r="B113" s="15"/>
      <c r="C113" s="11"/>
      <c r="D113" s="7" t="s">
        <v>30</v>
      </c>
      <c r="E113" s="59" t="str">
        <f>'[6]1'!D16</f>
        <v>компот из свежих плодов</v>
      </c>
      <c r="F113" s="43">
        <v>200</v>
      </c>
      <c r="G113" s="57">
        <f>'[6]1'!H16</f>
        <v>0</v>
      </c>
      <c r="H113" s="57">
        <f>'[6]1'!I16</f>
        <v>0</v>
      </c>
      <c r="I113" s="57">
        <f>'[6]1'!J16</f>
        <v>12</v>
      </c>
      <c r="J113" s="57">
        <f>'[6]1'!G16</f>
        <v>47</v>
      </c>
      <c r="K113" s="44">
        <f>'[6]1'!C16</f>
        <v>251</v>
      </c>
      <c r="L113" s="58">
        <f>'[6]1'!F16</f>
        <v>5.85</v>
      </c>
    </row>
    <row r="114" spans="1:12" ht="15" x14ac:dyDescent="0.25">
      <c r="A114" s="23"/>
      <c r="B114" s="15"/>
      <c r="C114" s="11"/>
      <c r="D114" s="7" t="s">
        <v>31</v>
      </c>
      <c r="E114" s="59" t="str">
        <f>'[6]1'!D17</f>
        <v>хлеб пшеничный</v>
      </c>
      <c r="F114" s="43">
        <v>30</v>
      </c>
      <c r="G114" s="57">
        <f>'[6]1'!H17</f>
        <v>2</v>
      </c>
      <c r="H114" s="57">
        <f>'[6]1'!I17</f>
        <v>0</v>
      </c>
      <c r="I114" s="57">
        <f>'[6]1'!J17</f>
        <v>15</v>
      </c>
      <c r="J114" s="57">
        <f>'[6]1'!G17</f>
        <v>70</v>
      </c>
      <c r="K114" s="44" t="str">
        <f>'[6]1'!C17</f>
        <v>б/н</v>
      </c>
      <c r="L114" s="58">
        <f>'[6]1'!F17</f>
        <v>2.15</v>
      </c>
    </row>
    <row r="115" spans="1:12" ht="15" x14ac:dyDescent="0.25">
      <c r="A115" s="23"/>
      <c r="B115" s="15"/>
      <c r="C115" s="11"/>
      <c r="D115" s="7" t="s">
        <v>32</v>
      </c>
      <c r="E115" s="59" t="str">
        <f>'[6]1'!D18</f>
        <v>хлеб ржаной</v>
      </c>
      <c r="F115" s="43">
        <v>30</v>
      </c>
      <c r="G115" s="57">
        <f>'[6]1'!H18</f>
        <v>2</v>
      </c>
      <c r="H115" s="57">
        <f>'[6]1'!I18</f>
        <v>0</v>
      </c>
      <c r="I115" s="57">
        <f>'[6]1'!J18</f>
        <v>10</v>
      </c>
      <c r="J115" s="57">
        <f>'[6]1'!G18</f>
        <v>51</v>
      </c>
      <c r="K115" s="44" t="str">
        <f>'[6]1'!C18</f>
        <v>б/н</v>
      </c>
      <c r="L115" s="58">
        <f>'[6]1'!F18</f>
        <v>2.14</v>
      </c>
    </row>
    <row r="116" spans="1:12" ht="15" x14ac:dyDescent="0.25">
      <c r="A116" s="23"/>
      <c r="B116" s="15"/>
      <c r="C116" s="11"/>
      <c r="D116" s="6"/>
      <c r="E116" s="59" t="str">
        <f>'[6]1'!D19</f>
        <v>плоды свежие апельсины</v>
      </c>
      <c r="F116" s="43">
        <v>200</v>
      </c>
      <c r="G116" s="57">
        <f>'[6]1'!H19</f>
        <v>2</v>
      </c>
      <c r="H116" s="57">
        <f>'[6]1'!I19</f>
        <v>0</v>
      </c>
      <c r="I116" s="57">
        <f>'[6]1'!J19</f>
        <v>16</v>
      </c>
      <c r="J116" s="57">
        <f>'[6]1'!G19</f>
        <v>75.599999999999994</v>
      </c>
      <c r="K116" s="44">
        <f>'[6]1'!C19</f>
        <v>248</v>
      </c>
      <c r="L116" s="58">
        <f>'[6]1'!F19</f>
        <v>21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990</v>
      </c>
      <c r="G118" s="19">
        <f t="shared" ref="G118:J118" si="56">SUM(G109:G117)</f>
        <v>33.799999999999997</v>
      </c>
      <c r="H118" s="19">
        <f t="shared" si="56"/>
        <v>23</v>
      </c>
      <c r="I118" s="19">
        <f t="shared" si="56"/>
        <v>110</v>
      </c>
      <c r="J118" s="19">
        <f t="shared" si="56"/>
        <v>778.7</v>
      </c>
      <c r="K118" s="25"/>
      <c r="L118" s="19">
        <f t="shared" ref="L118" si="57">SUM(L109:L117)</f>
        <v>74.67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990</v>
      </c>
      <c r="G119" s="32">
        <f t="shared" ref="G119" si="58">G108+G118</f>
        <v>33.799999999999997</v>
      </c>
      <c r="H119" s="32">
        <f t="shared" ref="H119" si="59">H108+H118</f>
        <v>23</v>
      </c>
      <c r="I119" s="32">
        <f t="shared" ref="I119" si="60">I108+I118</f>
        <v>110</v>
      </c>
      <c r="J119" s="32">
        <f t="shared" ref="J119:L119" si="61">J108+J118</f>
        <v>778.7</v>
      </c>
      <c r="K119" s="32"/>
      <c r="L119" s="32">
        <f t="shared" si="61"/>
        <v>74.67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tr">
        <f>'[7]1'!D12</f>
        <v>винегрет овощной</v>
      </c>
      <c r="F128" s="57">
        <f>'[7]1'!E12</f>
        <v>80</v>
      </c>
      <c r="G128" s="57">
        <f>'[7]1'!H12</f>
        <v>1</v>
      </c>
      <c r="H128" s="57">
        <f>'[7]1'!I12</f>
        <v>8</v>
      </c>
      <c r="I128" s="57">
        <f>'[7]1'!J12</f>
        <v>5</v>
      </c>
      <c r="J128" s="57">
        <f>'[7]1'!G12</f>
        <v>98</v>
      </c>
      <c r="K128" s="44">
        <f>'[7]1'!C12</f>
        <v>30</v>
      </c>
      <c r="L128" s="58">
        <f>'[7]1'!F12</f>
        <v>10.25</v>
      </c>
    </row>
    <row r="129" spans="1:12" ht="15" x14ac:dyDescent="0.25">
      <c r="A129" s="14"/>
      <c r="B129" s="15"/>
      <c r="C129" s="11"/>
      <c r="D129" s="7" t="s">
        <v>27</v>
      </c>
      <c r="E129" s="42" t="str">
        <f>'[7]1'!D13</f>
        <v>щи ищ свежей капусты с картофелем</v>
      </c>
      <c r="F129" s="57">
        <f>'[7]1'!E13</f>
        <v>200</v>
      </c>
      <c r="G129" s="57">
        <f>'[7]1'!H13</f>
        <v>5</v>
      </c>
      <c r="H129" s="57">
        <f>'[7]1'!I13</f>
        <v>7</v>
      </c>
      <c r="I129" s="57">
        <f>'[7]1'!J13</f>
        <v>6</v>
      </c>
      <c r="J129" s="57">
        <f>'[7]1'!G13</f>
        <v>108</v>
      </c>
      <c r="K129" s="44">
        <f>'[7]1'!C13</f>
        <v>41</v>
      </c>
      <c r="L129" s="58">
        <f>'[7]1'!F13</f>
        <v>11.06</v>
      </c>
    </row>
    <row r="130" spans="1:12" ht="15" x14ac:dyDescent="0.25">
      <c r="A130" s="14"/>
      <c r="B130" s="15"/>
      <c r="C130" s="11"/>
      <c r="D130" s="7" t="s">
        <v>28</v>
      </c>
      <c r="E130" s="42" t="str">
        <f>'[7]1'!D14</f>
        <v>гуляш из свинины</v>
      </c>
      <c r="F130" s="57">
        <f>'[7]1'!E14</f>
        <v>125</v>
      </c>
      <c r="G130" s="57">
        <f>'[7]1'!H14</f>
        <v>11</v>
      </c>
      <c r="H130" s="57">
        <f>'[7]1'!I14</f>
        <v>21</v>
      </c>
      <c r="I130" s="57">
        <f>'[7]1'!J14</f>
        <v>5</v>
      </c>
      <c r="J130" s="57">
        <f>'[7]1'!G14</f>
        <v>253</v>
      </c>
      <c r="K130" s="44">
        <f>'[7]1'!C14</f>
        <v>591</v>
      </c>
      <c r="L130" s="58">
        <f>'[7]1'!F14</f>
        <v>28.66</v>
      </c>
    </row>
    <row r="131" spans="1:12" ht="15" x14ac:dyDescent="0.25">
      <c r="A131" s="14"/>
      <c r="B131" s="15"/>
      <c r="C131" s="11"/>
      <c r="D131" s="7" t="s">
        <v>29</v>
      </c>
      <c r="E131" s="42" t="str">
        <f>'[7]1'!D15</f>
        <v>каша ячневая рассыпчатая</v>
      </c>
      <c r="F131" s="57">
        <f>'[7]1'!E15</f>
        <v>150</v>
      </c>
      <c r="G131" s="57">
        <f>'[7]1'!H15</f>
        <v>5</v>
      </c>
      <c r="H131" s="57">
        <f>'[7]1'!I15</f>
        <v>1</v>
      </c>
      <c r="I131" s="57">
        <f>'[7]1'!J15</f>
        <v>30</v>
      </c>
      <c r="J131" s="57">
        <f>'[7]1'!G15</f>
        <v>142</v>
      </c>
      <c r="K131" s="44" t="str">
        <f>'[7]1'!C15</f>
        <v>тбл.8</v>
      </c>
      <c r="L131" s="58">
        <f>'[7]1'!F15</f>
        <v>8.35</v>
      </c>
    </row>
    <row r="132" spans="1:12" ht="15" x14ac:dyDescent="0.25">
      <c r="A132" s="14"/>
      <c r="B132" s="15"/>
      <c r="C132" s="11"/>
      <c r="D132" s="7" t="s">
        <v>30</v>
      </c>
      <c r="E132" s="42" t="str">
        <f>'[7]1'!D16</f>
        <v>соки фруктовые</v>
      </c>
      <c r="F132" s="57">
        <f>'[7]1'!E16</f>
        <v>200</v>
      </c>
      <c r="G132" s="57">
        <f>'[7]1'!H16</f>
        <v>1</v>
      </c>
      <c r="H132" s="57">
        <f>'[7]1'!I16</f>
        <v>0</v>
      </c>
      <c r="I132" s="57">
        <f>'[7]1'!J16</f>
        <v>26</v>
      </c>
      <c r="J132" s="57">
        <f>'[7]1'!G16</f>
        <v>108</v>
      </c>
      <c r="K132" s="44">
        <f>'[7]1'!C16</f>
        <v>268</v>
      </c>
      <c r="L132" s="58">
        <f>'[7]1'!F16</f>
        <v>10.33</v>
      </c>
    </row>
    <row r="133" spans="1:12" ht="15" x14ac:dyDescent="0.25">
      <c r="A133" s="14"/>
      <c r="B133" s="15"/>
      <c r="C133" s="11"/>
      <c r="D133" s="7" t="s">
        <v>31</v>
      </c>
      <c r="E133" s="42" t="str">
        <f>'[7]1'!D17</f>
        <v>хлеб пшеничный</v>
      </c>
      <c r="F133" s="57">
        <f>'[7]1'!E17</f>
        <v>30</v>
      </c>
      <c r="G133" s="57">
        <f>'[7]1'!H17</f>
        <v>2</v>
      </c>
      <c r="H133" s="57">
        <f>'[7]1'!I17</f>
        <v>0</v>
      </c>
      <c r="I133" s="57">
        <f>'[7]1'!J17</f>
        <v>15</v>
      </c>
      <c r="J133" s="57">
        <f>'[7]1'!G17</f>
        <v>70</v>
      </c>
      <c r="K133" s="44" t="str">
        <f>'[7]1'!C17</f>
        <v>б/н</v>
      </c>
      <c r="L133" s="58">
        <f>'[7]1'!F17</f>
        <v>2.15</v>
      </c>
    </row>
    <row r="134" spans="1:12" ht="15" x14ac:dyDescent="0.25">
      <c r="A134" s="14"/>
      <c r="B134" s="15"/>
      <c r="C134" s="11"/>
      <c r="D134" s="7" t="s">
        <v>32</v>
      </c>
      <c r="E134" s="42" t="str">
        <f>'[7]1'!D18</f>
        <v>хлеб ржаной</v>
      </c>
      <c r="F134" s="57">
        <f>'[7]1'!E18</f>
        <v>30</v>
      </c>
      <c r="G134" s="57">
        <f>'[7]1'!H18</f>
        <v>2</v>
      </c>
      <c r="H134" s="57">
        <f>'[7]1'!I18</f>
        <v>0</v>
      </c>
      <c r="I134" s="57">
        <f>'[7]1'!J18</f>
        <v>10</v>
      </c>
      <c r="J134" s="57">
        <f>'[7]1'!G18</f>
        <v>51</v>
      </c>
      <c r="K134" s="44" t="str">
        <f>'[7]1'!C18</f>
        <v>б/н</v>
      </c>
      <c r="L134" s="58">
        <f>'[7]1'!F18</f>
        <v>2.14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27</v>
      </c>
      <c r="H137" s="19">
        <f t="shared" si="64"/>
        <v>37</v>
      </c>
      <c r="I137" s="19">
        <f t="shared" si="64"/>
        <v>97</v>
      </c>
      <c r="J137" s="19">
        <f t="shared" si="64"/>
        <v>830</v>
      </c>
      <c r="K137" s="25"/>
      <c r="L137" s="19">
        <f t="shared" ref="L137" si="65">SUM(L128:L136)</f>
        <v>72.940000000000012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815</v>
      </c>
      <c r="G138" s="32">
        <f t="shared" ref="G138" si="66">G127+G137</f>
        <v>27</v>
      </c>
      <c r="H138" s="32">
        <f t="shared" ref="H138" si="67">H127+H137</f>
        <v>37</v>
      </c>
      <c r="I138" s="32">
        <f t="shared" ref="I138" si="68">I127+I137</f>
        <v>97</v>
      </c>
      <c r="J138" s="32">
        <f t="shared" ref="J138:L138" si="69">J127+J137</f>
        <v>830</v>
      </c>
      <c r="K138" s="32"/>
      <c r="L138" s="32">
        <f t="shared" si="69"/>
        <v>72.940000000000012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tr">
        <f>'[8]1'!D12</f>
        <v>салат из свежей капусты</v>
      </c>
      <c r="F147" s="43">
        <v>80</v>
      </c>
      <c r="G147" s="57">
        <f>'[8]1'!H12</f>
        <v>1</v>
      </c>
      <c r="H147" s="57">
        <f>'[8]1'!I12</f>
        <v>4</v>
      </c>
      <c r="I147" s="57">
        <f>'[8]1'!J12</f>
        <v>4</v>
      </c>
      <c r="J147" s="57">
        <f>'[8]1'!G12</f>
        <v>58.5</v>
      </c>
      <c r="K147" s="44">
        <f>'[8]1'!C12</f>
        <v>13</v>
      </c>
      <c r="L147" s="58">
        <f>'[8]1'!F12</f>
        <v>4.9400000000000004</v>
      </c>
    </row>
    <row r="148" spans="1:12" ht="15" x14ac:dyDescent="0.25">
      <c r="A148" s="23"/>
      <c r="B148" s="15"/>
      <c r="C148" s="11"/>
      <c r="D148" s="7" t="s">
        <v>27</v>
      </c>
      <c r="E148" s="42" t="str">
        <f>'[8]1'!D13</f>
        <v>уха с крупой</v>
      </c>
      <c r="F148" s="43">
        <v>200</v>
      </c>
      <c r="G148" s="57">
        <f>'[8]1'!H13</f>
        <v>5</v>
      </c>
      <c r="H148" s="57">
        <f>'[8]1'!I13</f>
        <v>2</v>
      </c>
      <c r="I148" s="57">
        <f>'[8]1'!J13</f>
        <v>11</v>
      </c>
      <c r="J148" s="57">
        <f>'[8]1'!G13</f>
        <v>77</v>
      </c>
      <c r="K148" s="44">
        <f>'[8]1'!C13</f>
        <v>71</v>
      </c>
      <c r="L148" s="58">
        <f>'[8]1'!F13</f>
        <v>7.99</v>
      </c>
    </row>
    <row r="149" spans="1:12" ht="15" x14ac:dyDescent="0.25">
      <c r="A149" s="23"/>
      <c r="B149" s="15"/>
      <c r="C149" s="11"/>
      <c r="D149" s="7" t="s">
        <v>28</v>
      </c>
      <c r="E149" s="42" t="str">
        <f>'[8]1'!D14</f>
        <v>тефтели "Ежики"</v>
      </c>
      <c r="F149" s="43">
        <v>100</v>
      </c>
      <c r="G149" s="57">
        <f>'[8]1'!H14</f>
        <v>12</v>
      </c>
      <c r="H149" s="57">
        <f>'[8]1'!I14</f>
        <v>17</v>
      </c>
      <c r="I149" s="57">
        <f>'[8]1'!J14</f>
        <v>14</v>
      </c>
      <c r="J149" s="57">
        <f>'[8]1'!G14</f>
        <v>257</v>
      </c>
      <c r="K149" s="44">
        <f>'[8]1'!C14</f>
        <v>663</v>
      </c>
      <c r="L149" s="58">
        <f>'[8]1'!F14</f>
        <v>27.62</v>
      </c>
    </row>
    <row r="150" spans="1:12" ht="15" x14ac:dyDescent="0.25">
      <c r="A150" s="23"/>
      <c r="B150" s="15"/>
      <c r="C150" s="11"/>
      <c r="D150" s="7" t="s">
        <v>29</v>
      </c>
      <c r="E150" s="42" t="str">
        <f>'[8]1'!D15</f>
        <v>картофельное пюре</v>
      </c>
      <c r="F150" s="43">
        <v>150</v>
      </c>
      <c r="G150" s="57">
        <f>'[8]1'!H15</f>
        <v>4</v>
      </c>
      <c r="H150" s="57">
        <f>'[8]1'!I15</f>
        <v>5</v>
      </c>
      <c r="I150" s="57">
        <f>'[8]1'!J15</f>
        <v>20</v>
      </c>
      <c r="J150" s="57">
        <f>'[8]1'!G15</f>
        <v>134</v>
      </c>
      <c r="K150" s="44">
        <f>'[8]1'!C15</f>
        <v>92</v>
      </c>
      <c r="L150" s="58">
        <f>'[8]1'!F15</f>
        <v>16.62</v>
      </c>
    </row>
    <row r="151" spans="1:12" ht="15" x14ac:dyDescent="0.25">
      <c r="A151" s="23"/>
      <c r="B151" s="15"/>
      <c r="C151" s="11"/>
      <c r="D151" s="7" t="s">
        <v>30</v>
      </c>
      <c r="E151" s="42" t="str">
        <f>'[8]1'!D16</f>
        <v>компот из смеси сухофруктов</v>
      </c>
      <c r="F151" s="43">
        <v>200</v>
      </c>
      <c r="G151" s="57">
        <f>'[8]1'!H16</f>
        <v>0</v>
      </c>
      <c r="H151" s="57">
        <f>'[8]1'!I16</f>
        <v>0</v>
      </c>
      <c r="I151" s="57">
        <f>'[8]1'!J16</f>
        <v>25</v>
      </c>
      <c r="J151" s="57">
        <f>'[8]1'!G16</f>
        <v>100</v>
      </c>
      <c r="K151" s="44">
        <f>'[8]1'!C16</f>
        <v>868</v>
      </c>
      <c r="L151" s="58">
        <f>'[8]1'!F16</f>
        <v>3.28</v>
      </c>
    </row>
    <row r="152" spans="1:12" ht="15" x14ac:dyDescent="0.25">
      <c r="A152" s="23"/>
      <c r="B152" s="15"/>
      <c r="C152" s="11"/>
      <c r="D152" s="7" t="s">
        <v>31</v>
      </c>
      <c r="E152" s="42" t="str">
        <f>'[8]1'!D17</f>
        <v>хлеб пшеничный</v>
      </c>
      <c r="F152" s="43">
        <v>30</v>
      </c>
      <c r="G152" s="57">
        <f>'[8]1'!H17</f>
        <v>2</v>
      </c>
      <c r="H152" s="57">
        <f>'[8]1'!I17</f>
        <v>0</v>
      </c>
      <c r="I152" s="57">
        <f>'[8]1'!J17</f>
        <v>15</v>
      </c>
      <c r="J152" s="57">
        <f>'[8]1'!G17</f>
        <v>70</v>
      </c>
      <c r="K152" s="44" t="str">
        <f>'[8]1'!C17</f>
        <v>б/н</v>
      </c>
      <c r="L152" s="58">
        <f>'[8]1'!F17</f>
        <v>2.15</v>
      </c>
    </row>
    <row r="153" spans="1:12" ht="15" x14ac:dyDescent="0.25">
      <c r="A153" s="23"/>
      <c r="B153" s="15"/>
      <c r="C153" s="11"/>
      <c r="D153" s="7" t="s">
        <v>32</v>
      </c>
      <c r="E153" s="42" t="str">
        <f>'[8]1'!D18</f>
        <v>хлеб ржаной</v>
      </c>
      <c r="F153" s="43">
        <v>30</v>
      </c>
      <c r="G153" s="57">
        <f>'[8]1'!H18</f>
        <v>2</v>
      </c>
      <c r="H153" s="57">
        <f>'[8]1'!I18</f>
        <v>0</v>
      </c>
      <c r="I153" s="57">
        <f>'[8]1'!J18</f>
        <v>10</v>
      </c>
      <c r="J153" s="57">
        <f>'[8]1'!G18</f>
        <v>51</v>
      </c>
      <c r="K153" s="44" t="str">
        <f>'[8]1'!C18</f>
        <v>б/н</v>
      </c>
      <c r="L153" s="58">
        <f>'[8]1'!F18</f>
        <v>2.15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</v>
      </c>
      <c r="H156" s="19">
        <f t="shared" si="72"/>
        <v>28</v>
      </c>
      <c r="I156" s="19">
        <f t="shared" si="72"/>
        <v>99</v>
      </c>
      <c r="J156" s="19">
        <f t="shared" si="72"/>
        <v>747.5</v>
      </c>
      <c r="K156" s="25"/>
      <c r="L156" s="19">
        <f t="shared" ref="L156" si="73">SUM(L147:L155)</f>
        <v>64.75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26</v>
      </c>
      <c r="H157" s="32">
        <f t="shared" ref="H157" si="75">H146+H156</f>
        <v>28</v>
      </c>
      <c r="I157" s="32">
        <f t="shared" ref="I157" si="76">I146+I156</f>
        <v>99</v>
      </c>
      <c r="J157" s="32">
        <f t="shared" ref="J157:L157" si="77">J146+J156</f>
        <v>747.5</v>
      </c>
      <c r="K157" s="32"/>
      <c r="L157" s="32">
        <f t="shared" si="77"/>
        <v>64.75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tr">
        <f>'[9]1'!D12</f>
        <v>салат "Удмуртский"</v>
      </c>
      <c r="F166" s="57">
        <f>'[9]1'!E12</f>
        <v>80</v>
      </c>
      <c r="G166" s="57">
        <f>'[9]1'!H12</f>
        <v>3</v>
      </c>
      <c r="H166" s="57">
        <f>'[9]1'!I12</f>
        <v>6</v>
      </c>
      <c r="I166" s="57">
        <f>'[9]1'!J12</f>
        <v>6</v>
      </c>
      <c r="J166" s="57">
        <f>'[9]1'!G12</f>
        <v>86</v>
      </c>
      <c r="K166" s="44">
        <f>'[9]1'!C12</f>
        <v>41</v>
      </c>
      <c r="L166" s="58">
        <f>'[9]1'!F12</f>
        <v>9.26</v>
      </c>
    </row>
    <row r="167" spans="1:12" ht="15" x14ac:dyDescent="0.25">
      <c r="A167" s="23"/>
      <c r="B167" s="15"/>
      <c r="C167" s="11"/>
      <c r="D167" s="7" t="s">
        <v>27</v>
      </c>
      <c r="E167" s="42" t="str">
        <f>'[9]1'!D13</f>
        <v>борщ с картофелем</v>
      </c>
      <c r="F167" s="57">
        <f>'[9]1'!E13</f>
        <v>200</v>
      </c>
      <c r="G167" s="57">
        <f>'[9]1'!H13</f>
        <v>5</v>
      </c>
      <c r="H167" s="57">
        <f>'[9]1'!I13</f>
        <v>5</v>
      </c>
      <c r="I167" s="57">
        <f>'[9]1'!J13</f>
        <v>9</v>
      </c>
      <c r="J167" s="57">
        <f>'[9]1'!G13</f>
        <v>104</v>
      </c>
      <c r="K167" s="44">
        <f>'[9]1'!C13</f>
        <v>53</v>
      </c>
      <c r="L167" s="58">
        <f>'[9]1'!F13</f>
        <v>11.98</v>
      </c>
    </row>
    <row r="168" spans="1:12" ht="15" x14ac:dyDescent="0.25">
      <c r="A168" s="23"/>
      <c r="B168" s="15"/>
      <c r="C168" s="11"/>
      <c r="D168" s="7" t="s">
        <v>28</v>
      </c>
      <c r="E168" s="42" t="str">
        <f>'[9]1'!D14</f>
        <v>котлета куриная особая</v>
      </c>
      <c r="F168" s="57">
        <f>'[9]1'!E14</f>
        <v>100</v>
      </c>
      <c r="G168" s="57">
        <f>'[9]1'!H14</f>
        <v>17</v>
      </c>
      <c r="H168" s="57">
        <f>'[9]1'!I14</f>
        <v>15</v>
      </c>
      <c r="I168" s="57">
        <f>'[9]1'!J14</f>
        <v>13</v>
      </c>
      <c r="J168" s="57">
        <f>'[9]1'!G14</f>
        <v>252</v>
      </c>
      <c r="K168" s="44">
        <f>'[9]1'!C14</f>
        <v>669</v>
      </c>
      <c r="L168" s="58">
        <f>'[9]1'!F14</f>
        <v>30.59</v>
      </c>
    </row>
    <row r="169" spans="1:12" ht="15" x14ac:dyDescent="0.25">
      <c r="A169" s="23"/>
      <c r="B169" s="15"/>
      <c r="C169" s="11"/>
      <c r="D169" s="7" t="s">
        <v>29</v>
      </c>
      <c r="E169" s="42" t="str">
        <f>'[9]1'!D15</f>
        <v>макаронные изделия</v>
      </c>
      <c r="F169" s="57">
        <f>'[9]1'!E15</f>
        <v>150</v>
      </c>
      <c r="G169" s="57">
        <f>'[9]1'!H15</f>
        <v>5</v>
      </c>
      <c r="H169" s="57">
        <f>'[9]1'!I15</f>
        <v>3</v>
      </c>
      <c r="I169" s="57">
        <f>'[9]1'!J15</f>
        <v>48</v>
      </c>
      <c r="J169" s="57">
        <f>'[9]1'!G15</f>
        <v>182</v>
      </c>
      <c r="K169" s="44">
        <f>'[9]1'!C15</f>
        <v>97</v>
      </c>
      <c r="L169" s="58">
        <f>'[9]1'!F15</f>
        <v>5.29</v>
      </c>
    </row>
    <row r="170" spans="1:12" ht="15" x14ac:dyDescent="0.25">
      <c r="A170" s="23"/>
      <c r="B170" s="15"/>
      <c r="C170" s="11"/>
      <c r="D170" s="7" t="s">
        <v>30</v>
      </c>
      <c r="E170" s="42" t="str">
        <f>'[9]1'!D16</f>
        <v>напиток из плодов шиповника</v>
      </c>
      <c r="F170" s="57">
        <f>'[9]1'!E16</f>
        <v>200</v>
      </c>
      <c r="G170" s="57">
        <f>'[9]1'!H16</f>
        <v>0</v>
      </c>
      <c r="H170" s="57">
        <f>'[9]1'!I16</f>
        <v>0</v>
      </c>
      <c r="I170" s="57">
        <f>'[9]1'!J16</f>
        <v>20</v>
      </c>
      <c r="J170" s="57">
        <f>'[9]1'!G16</f>
        <v>81</v>
      </c>
      <c r="K170" s="44">
        <f>'[9]1'!C16</f>
        <v>1014</v>
      </c>
      <c r="L170" s="58">
        <f>'[9]1'!F16</f>
        <v>3.53</v>
      </c>
    </row>
    <row r="171" spans="1:12" ht="15" x14ac:dyDescent="0.25">
      <c r="A171" s="23"/>
      <c r="B171" s="15"/>
      <c r="C171" s="11"/>
      <c r="D171" s="7" t="s">
        <v>31</v>
      </c>
      <c r="E171" s="42" t="str">
        <f>'[9]1'!D17</f>
        <v>хлеб пшеничная</v>
      </c>
      <c r="F171" s="57">
        <f>'[9]1'!E17</f>
        <v>30</v>
      </c>
      <c r="G171" s="57">
        <f>'[9]1'!H17</f>
        <v>2</v>
      </c>
      <c r="H171" s="57">
        <f>'[9]1'!I17</f>
        <v>0</v>
      </c>
      <c r="I171" s="57">
        <f>'[9]1'!J17</f>
        <v>15</v>
      </c>
      <c r="J171" s="57">
        <f>'[9]1'!G17</f>
        <v>70</v>
      </c>
      <c r="K171" s="44" t="str">
        <f>'[9]1'!C17</f>
        <v>б/н</v>
      </c>
      <c r="L171" s="58">
        <f>'[9]1'!F17</f>
        <v>2.15</v>
      </c>
    </row>
    <row r="172" spans="1:12" ht="15" x14ac:dyDescent="0.25">
      <c r="A172" s="23"/>
      <c r="B172" s="15"/>
      <c r="C172" s="11"/>
      <c r="D172" s="7" t="s">
        <v>32</v>
      </c>
      <c r="E172" s="42" t="str">
        <f>'[9]1'!D18</f>
        <v>хлеб ржаной</v>
      </c>
      <c r="F172" s="57">
        <f>'[9]1'!E18</f>
        <v>30</v>
      </c>
      <c r="G172" s="57">
        <f>'[9]1'!H18</f>
        <v>2</v>
      </c>
      <c r="H172" s="57">
        <f>'[9]1'!I18</f>
        <v>0</v>
      </c>
      <c r="I172" s="57">
        <f>'[9]1'!J18</f>
        <v>10</v>
      </c>
      <c r="J172" s="57">
        <f>'[9]1'!G18</f>
        <v>51</v>
      </c>
      <c r="K172" s="44" t="str">
        <f>'[9]1'!C18</f>
        <v>б/н</v>
      </c>
      <c r="L172" s="58">
        <f>'[9]1'!F18</f>
        <v>2.14</v>
      </c>
    </row>
    <row r="173" spans="1:12" ht="15" x14ac:dyDescent="0.25">
      <c r="A173" s="23"/>
      <c r="B173" s="15"/>
      <c r="C173" s="11"/>
      <c r="D173" s="6"/>
      <c r="E173" s="42" t="str">
        <f>'[9]1'!D19</f>
        <v>плоды свежие яблоко</v>
      </c>
      <c r="F173" s="57">
        <f>'[9]1'!E19</f>
        <v>200</v>
      </c>
      <c r="G173" s="57">
        <f>'[9]1'!H19</f>
        <v>1</v>
      </c>
      <c r="H173" s="57">
        <f>'[9]1'!I19</f>
        <v>1</v>
      </c>
      <c r="I173" s="57">
        <f>'[9]1'!J19</f>
        <v>20</v>
      </c>
      <c r="J173" s="57">
        <f>'[9]1'!G19</f>
        <v>89</v>
      </c>
      <c r="K173" s="44">
        <f>'[9]1'!C19</f>
        <v>248</v>
      </c>
      <c r="L173" s="58">
        <f>'[9]1'!F19</f>
        <v>22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990</v>
      </c>
      <c r="G175" s="19">
        <f t="shared" ref="G175:J175" si="80">SUM(G166:G174)</f>
        <v>35</v>
      </c>
      <c r="H175" s="19">
        <f t="shared" si="80"/>
        <v>30</v>
      </c>
      <c r="I175" s="19">
        <f t="shared" si="80"/>
        <v>141</v>
      </c>
      <c r="J175" s="19">
        <f t="shared" si="80"/>
        <v>915</v>
      </c>
      <c r="K175" s="25"/>
      <c r="L175" s="19">
        <f t="shared" ref="L175" si="81">SUM(L166:L174)</f>
        <v>86.94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990</v>
      </c>
      <c r="G176" s="32">
        <f t="shared" ref="G176" si="82">G165+G175</f>
        <v>35</v>
      </c>
      <c r="H176" s="32">
        <f t="shared" ref="H176" si="83">H165+H175</f>
        <v>30</v>
      </c>
      <c r="I176" s="32">
        <f t="shared" ref="I176" si="84">I165+I175</f>
        <v>141</v>
      </c>
      <c r="J176" s="32">
        <f t="shared" ref="J176:L176" si="85">J165+J175</f>
        <v>915</v>
      </c>
      <c r="K176" s="32"/>
      <c r="L176" s="32">
        <f t="shared" si="85"/>
        <v>86.94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tr">
        <f>'[10]1'!D12</f>
        <v>салат из свежих овощей</v>
      </c>
      <c r="F185" s="43">
        <v>80</v>
      </c>
      <c r="G185" s="57">
        <f>'[10]1'!H12</f>
        <v>1</v>
      </c>
      <c r="H185" s="57">
        <f>'[10]1'!I12</f>
        <v>4</v>
      </c>
      <c r="I185" s="57">
        <f>'[10]1'!J12</f>
        <v>4</v>
      </c>
      <c r="J185" s="57">
        <f>'[10]1'!G12</f>
        <v>56</v>
      </c>
      <c r="K185" s="44">
        <f>'[10]1'!C12</f>
        <v>14</v>
      </c>
      <c r="L185" s="58">
        <f>'[10]1'!F12</f>
        <v>6.05</v>
      </c>
    </row>
    <row r="186" spans="1:12" ht="15" x14ac:dyDescent="0.25">
      <c r="A186" s="23"/>
      <c r="B186" s="15"/>
      <c r="C186" s="11"/>
      <c r="D186" s="7" t="s">
        <v>27</v>
      </c>
      <c r="E186" s="42" t="str">
        <f>'[10]1'!D13</f>
        <v>суп крестьянский с крупой</v>
      </c>
      <c r="F186" s="43">
        <v>200</v>
      </c>
      <c r="G186" s="57">
        <f>'[10]1'!H13</f>
        <v>5</v>
      </c>
      <c r="H186" s="57">
        <f>'[10]1'!I13</f>
        <v>7</v>
      </c>
      <c r="I186" s="57">
        <f>'[10]1'!J13</f>
        <v>7</v>
      </c>
      <c r="J186" s="57">
        <f>'[10]1'!G13</f>
        <v>111</v>
      </c>
      <c r="K186" s="44">
        <f>'[10]1'!C13</f>
        <v>48</v>
      </c>
      <c r="L186" s="58">
        <f>'[10]1'!F13</f>
        <v>9.64</v>
      </c>
    </row>
    <row r="187" spans="1:12" ht="15" x14ac:dyDescent="0.25">
      <c r="A187" s="23"/>
      <c r="B187" s="15"/>
      <c r="C187" s="11"/>
      <c r="D187" s="7" t="s">
        <v>28</v>
      </c>
      <c r="E187" s="42" t="str">
        <f>'[10]1'!D14</f>
        <v xml:space="preserve">плов </v>
      </c>
      <c r="F187" s="43">
        <v>200</v>
      </c>
      <c r="G187" s="57">
        <f>'[10]1'!H14</f>
        <v>15</v>
      </c>
      <c r="H187" s="57">
        <f>'[10]1'!I14</f>
        <v>27</v>
      </c>
      <c r="I187" s="57">
        <f>'[10]1'!J14</f>
        <v>48</v>
      </c>
      <c r="J187" s="57">
        <f>'[10]1'!G14</f>
        <v>495</v>
      </c>
      <c r="K187" s="44">
        <f>'[10]1'!C14</f>
        <v>601</v>
      </c>
      <c r="L187" s="58">
        <f>'[10]1'!F14</f>
        <v>31.43</v>
      </c>
    </row>
    <row r="188" spans="1:12" ht="15" x14ac:dyDescent="0.25">
      <c r="A188" s="23"/>
      <c r="B188" s="15"/>
      <c r="C188" s="11"/>
      <c r="D188" s="7" t="s">
        <v>29</v>
      </c>
      <c r="E188" s="42">
        <f>'[10]1'!D15</f>
        <v>0</v>
      </c>
      <c r="F188" s="43"/>
      <c r="G188" s="57">
        <f>'[10]1'!H15</f>
        <v>0</v>
      </c>
      <c r="H188" s="57">
        <f>'[10]1'!I15</f>
        <v>0</v>
      </c>
      <c r="I188" s="57">
        <f>'[10]1'!J15</f>
        <v>0</v>
      </c>
      <c r="J188" s="57">
        <f>'[10]1'!G15</f>
        <v>0</v>
      </c>
      <c r="K188" s="44">
        <f>'[10]1'!C15</f>
        <v>0</v>
      </c>
      <c r="L188" s="58">
        <f>'[10]1'!F15</f>
        <v>0</v>
      </c>
    </row>
    <row r="189" spans="1:12" ht="15" x14ac:dyDescent="0.25">
      <c r="A189" s="23"/>
      <c r="B189" s="15"/>
      <c r="C189" s="11"/>
      <c r="D189" s="7" t="s">
        <v>30</v>
      </c>
      <c r="E189" s="42" t="str">
        <f>'[10]1'!D16</f>
        <v>напиток лимонный</v>
      </c>
      <c r="F189" s="43">
        <v>200</v>
      </c>
      <c r="G189" s="57">
        <f>'[10]1'!H16</f>
        <v>0</v>
      </c>
      <c r="H189" s="57">
        <f>'[10]1'!I16</f>
        <v>0</v>
      </c>
      <c r="I189" s="57">
        <f>'[10]1'!J16</f>
        <v>15</v>
      </c>
      <c r="J189" s="57">
        <f>'[10]1'!G16</f>
        <v>59</v>
      </c>
      <c r="K189" s="44">
        <f>'[10]1'!C16</f>
        <v>156</v>
      </c>
      <c r="L189" s="58">
        <f>'[10]1'!F16</f>
        <v>3.37</v>
      </c>
    </row>
    <row r="190" spans="1:12" ht="15" x14ac:dyDescent="0.25">
      <c r="A190" s="23"/>
      <c r="B190" s="15"/>
      <c r="C190" s="11"/>
      <c r="D190" s="7" t="s">
        <v>31</v>
      </c>
      <c r="E190" s="42" t="str">
        <f>'[10]1'!D17</f>
        <v>хлеб пшеничный</v>
      </c>
      <c r="F190" s="43">
        <v>30</v>
      </c>
      <c r="G190" s="57">
        <f>'[10]1'!H17</f>
        <v>0</v>
      </c>
      <c r="H190" s="57">
        <f>'[10]1'!I17</f>
        <v>0</v>
      </c>
      <c r="I190" s="57">
        <f>'[10]1'!J17</f>
        <v>15</v>
      </c>
      <c r="J190" s="57">
        <f>'[10]1'!G17</f>
        <v>70</v>
      </c>
      <c r="K190" s="44" t="str">
        <f>'[10]1'!C17</f>
        <v>б\н</v>
      </c>
      <c r="L190" s="58">
        <f>'[10]1'!F17</f>
        <v>2.15</v>
      </c>
    </row>
    <row r="191" spans="1:12" ht="15" x14ac:dyDescent="0.25">
      <c r="A191" s="23"/>
      <c r="B191" s="15"/>
      <c r="C191" s="11"/>
      <c r="D191" s="7" t="s">
        <v>32</v>
      </c>
      <c r="E191" s="42" t="str">
        <f>'[10]1'!D18</f>
        <v>хлеб ржаной</v>
      </c>
      <c r="F191" s="43">
        <v>30</v>
      </c>
      <c r="G191" s="57">
        <f>'[10]1'!H18</f>
        <v>2</v>
      </c>
      <c r="H191" s="57">
        <f>'[10]1'!I18</f>
        <v>0</v>
      </c>
      <c r="I191" s="57">
        <f>'[10]1'!J18</f>
        <v>10</v>
      </c>
      <c r="J191" s="57">
        <f>'[10]1'!G18</f>
        <v>51</v>
      </c>
      <c r="K191" s="44" t="str">
        <f>'[10]1'!C18</f>
        <v>б\н</v>
      </c>
      <c r="L191" s="58">
        <f>'[10]1'!F18</f>
        <v>2.14</v>
      </c>
    </row>
    <row r="192" spans="1:12" ht="15" x14ac:dyDescent="0.25">
      <c r="A192" s="23"/>
      <c r="B192" s="15"/>
      <c r="C192" s="11"/>
      <c r="D192" s="6"/>
      <c r="E192" s="42" t="str">
        <f>'[10]1'!D19</f>
        <v>сырники из творога запеченные с повидлом</v>
      </c>
      <c r="F192" s="43">
        <v>105</v>
      </c>
      <c r="G192" s="57">
        <f>'[10]1'!H19</f>
        <v>17</v>
      </c>
      <c r="H192" s="57">
        <f>'[10]1'!I19</f>
        <v>11</v>
      </c>
      <c r="I192" s="57">
        <f>'[10]1'!J19</f>
        <v>26</v>
      </c>
      <c r="J192" s="57">
        <f>'[10]1'!G19</f>
        <v>268</v>
      </c>
      <c r="K192" s="44">
        <f>'[10]1'!C19</f>
        <v>110</v>
      </c>
      <c r="L192" s="58">
        <f>'[10]1'!F19</f>
        <v>32.25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40</v>
      </c>
      <c r="H194" s="19">
        <f t="shared" si="88"/>
        <v>49</v>
      </c>
      <c r="I194" s="19">
        <f t="shared" si="88"/>
        <v>125</v>
      </c>
      <c r="J194" s="19">
        <f t="shared" si="88"/>
        <v>1110</v>
      </c>
      <c r="K194" s="25"/>
      <c r="L194" s="19">
        <f t="shared" ref="L194" si="89">SUM(L185:L193)</f>
        <v>87.03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845</v>
      </c>
      <c r="G195" s="32">
        <f t="shared" ref="G195" si="90">G184+G194</f>
        <v>40</v>
      </c>
      <c r="H195" s="32">
        <f t="shared" ref="H195" si="91">H184+H194</f>
        <v>49</v>
      </c>
      <c r="I195" s="32">
        <f t="shared" ref="I195" si="92">I184+I194</f>
        <v>125</v>
      </c>
      <c r="J195" s="32">
        <f t="shared" ref="J195:L195" si="93">J184+J194</f>
        <v>1110</v>
      </c>
      <c r="K195" s="32"/>
      <c r="L195" s="32">
        <f t="shared" si="93"/>
        <v>87.03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32.47</v>
      </c>
      <c r="H196" s="34">
        <f t="shared" si="94"/>
        <v>33.880000000000003</v>
      </c>
      <c r="I196" s="34">
        <f t="shared" si="94"/>
        <v>108.45</v>
      </c>
      <c r="J196" s="34">
        <f t="shared" si="94"/>
        <v>864.15999999999985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75.260000000000019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2024-10-07T06:02:10Z</dcterms:modified>
</cp:coreProperties>
</file>